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895" activeTab="1"/>
  </bookViews>
  <sheets>
    <sheet name="供水量表" sheetId="1" r:id="rId1"/>
    <sheet name="用水量表" sheetId="5" r:id="rId2"/>
  </sheets>
  <calcPr calcId="144525"/>
</workbook>
</file>

<file path=xl/sharedStrings.xml><?xml version="1.0" encoding="utf-8"?>
<sst xmlns="http://schemas.openxmlformats.org/spreadsheetml/2006/main" count="158" uniqueCount="67">
  <si>
    <t>2025年济宁市供水量表</t>
  </si>
  <si>
    <t>序号</t>
  </si>
  <si>
    <t>所属区县名称</t>
  </si>
  <si>
    <t>所属水资源分区名称</t>
  </si>
  <si>
    <t>一、地表水源供水量(本年)万立方米</t>
  </si>
  <si>
    <t>二、地下水源供水量(本年)万立方米</t>
  </si>
  <si>
    <t>三、其他水源供水量(本年)万立方米</t>
  </si>
  <si>
    <t>四、总供水量(本年)万立方米</t>
  </si>
  <si>
    <t>（一）蓄水</t>
  </si>
  <si>
    <t>（二）引水</t>
  </si>
  <si>
    <t>（三）提水</t>
  </si>
  <si>
    <t>（四）跨流域调入水量</t>
  </si>
  <si>
    <t>其中：南水北调水量</t>
  </si>
  <si>
    <t>调出流域名称</t>
  </si>
  <si>
    <t>（五）非工程供水量</t>
  </si>
  <si>
    <t>（六）小计</t>
  </si>
  <si>
    <t>（一）浅层水</t>
  </si>
  <si>
    <t>（二）深层承压水</t>
  </si>
  <si>
    <t>（三）小计</t>
  </si>
  <si>
    <t>（一）再生水</t>
  </si>
  <si>
    <t>（二）雨水利用</t>
  </si>
  <si>
    <t>（三）海水淡化</t>
  </si>
  <si>
    <t>（四）矿坑水利用</t>
  </si>
  <si>
    <t>（五）微咸水</t>
  </si>
  <si>
    <t>（六）其他</t>
  </si>
  <si>
    <t>（七）小计</t>
  </si>
  <si>
    <t>任城区</t>
  </si>
  <si>
    <t>湖西区</t>
  </si>
  <si>
    <t>兖州区</t>
  </si>
  <si>
    <t>湖东区</t>
  </si>
  <si>
    <t>长江区</t>
  </si>
  <si>
    <t>曲阜市</t>
  </si>
  <si>
    <t>邹城市</t>
  </si>
  <si>
    <t>泗水县</t>
  </si>
  <si>
    <t/>
  </si>
  <si>
    <t>微山县</t>
  </si>
  <si>
    <t>鱼台县</t>
  </si>
  <si>
    <t>金乡县</t>
  </si>
  <si>
    <t>嘉祥县</t>
  </si>
  <si>
    <t>汶上县</t>
  </si>
  <si>
    <t>梁山县</t>
  </si>
  <si>
    <t>小计</t>
  </si>
  <si>
    <t>黄河区</t>
  </si>
  <si>
    <t>花园口以下干流区间</t>
  </si>
  <si>
    <t>济宁高新技术产业开发区</t>
  </si>
  <si>
    <t>太白湖新区</t>
  </si>
  <si>
    <t>济宁经济技术开发区</t>
  </si>
  <si>
    <t>合计</t>
  </si>
  <si>
    <t>2025年济宁市用水量表</t>
  </si>
  <si>
    <r>
      <rPr>
        <sz val="9"/>
        <color theme="1"/>
        <rFont val="宋体"/>
        <charset val="134"/>
      </rPr>
      <t>行政分区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名称</t>
    </r>
  </si>
  <si>
    <t>水资源分区名称</t>
  </si>
  <si>
    <t>农业用水量</t>
  </si>
  <si>
    <t>工业用水量</t>
  </si>
  <si>
    <t>生活用水量</t>
  </si>
  <si>
    <t>人工生态环境补水量</t>
  </si>
  <si>
    <t>用水总量</t>
  </si>
  <si>
    <t>其中：地表水源</t>
  </si>
  <si>
    <t>其中：地下水源</t>
  </si>
  <si>
    <t>其中：非常规水源</t>
  </si>
  <si>
    <t>其中：取用再生水</t>
  </si>
  <si>
    <t>其中：取用海水淡化水</t>
  </si>
  <si>
    <t>其中：取用集蓄雨水</t>
  </si>
  <si>
    <t>其中：取用矿坑（井）水</t>
  </si>
  <si>
    <t>其中：取用微咸水</t>
  </si>
  <si>
    <r>
      <rPr>
        <sz val="9"/>
        <color theme="1"/>
        <rFont val="宋体"/>
        <charset val="134"/>
      </rPr>
      <t>其中：矿井涌水量</t>
    </r>
    <r>
      <rPr>
        <sz val="9"/>
        <color theme="1"/>
        <rFont val="Times New Roman"/>
        <charset val="134"/>
      </rPr>
      <t xml:space="preserve">
</t>
    </r>
  </si>
  <si>
    <t>高新区</t>
  </si>
  <si>
    <t>济宁经济开发区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</si>
</sst>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b/>
      <sz val="16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10"/>
      <name val="宋体"/>
      <charset val="134"/>
      <scheme val="minor"/>
    </font>
    <font>
      <b/>
      <sz val="10"/>
      <name val="宋体"/>
      <charset val="0"/>
      <scheme val="minor"/>
    </font>
    <font>
      <b/>
      <sz val="8"/>
      <name val="宋体"/>
      <charset val="0"/>
      <scheme val="major"/>
    </font>
    <font>
      <b/>
      <sz val="16"/>
      <name val="宋体"/>
      <charset val="0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35" fillId="0" borderId="16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32" fillId="22" borderId="21" applyNumberFormat="false" applyAlignment="false" applyProtection="false">
      <alignment vertical="center"/>
    </xf>
    <xf numFmtId="0" fontId="3" fillId="0" borderId="0"/>
    <xf numFmtId="0" fontId="3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7" fillId="35" borderId="0" applyNumberFormat="false" applyBorder="false" applyAlignment="false" applyProtection="false">
      <alignment vertical="center"/>
    </xf>
    <xf numFmtId="0" fontId="18" fillId="36" borderId="0" applyNumberFormat="false" applyBorder="false" applyAlignment="false" applyProtection="false">
      <alignment vertical="center"/>
    </xf>
    <xf numFmtId="0" fontId="29" fillId="26" borderId="21" applyNumberFormat="false" applyAlignment="false" applyProtection="false">
      <alignment vertical="center"/>
    </xf>
    <xf numFmtId="0" fontId="27" fillId="22" borderId="20" applyNumberFormat="false" applyAlignment="false" applyProtection="false">
      <alignment vertical="center"/>
    </xf>
    <xf numFmtId="0" fontId="34" fillId="33" borderId="22" applyNumberFormat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0" fillId="14" borderId="17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2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6" fillId="3" borderId="4" xfId="0" applyFont="true" applyFill="true" applyBorder="true" applyAlignment="true">
      <alignment horizontal="center" vertical="center" wrapText="true"/>
    </xf>
    <xf numFmtId="0" fontId="6" fillId="3" borderId="5" xfId="0" applyFont="true" applyFill="true" applyBorder="true" applyAlignment="true">
      <alignment horizontal="center" vertical="center" wrapText="true"/>
    </xf>
    <xf numFmtId="0" fontId="7" fillId="3" borderId="2" xfId="0" applyFont="true" applyFill="true" applyBorder="true" applyAlignment="true">
      <alignment horizontal="center" vertical="center" wrapText="true"/>
    </xf>
    <xf numFmtId="0" fontId="8" fillId="3" borderId="4" xfId="0" applyFont="true" applyFill="true" applyBorder="true" applyAlignment="true">
      <alignment horizontal="center" vertical="center" wrapText="true"/>
    </xf>
    <xf numFmtId="0" fontId="9" fillId="3" borderId="2" xfId="0" applyFont="true" applyFill="true" applyBorder="true" applyAlignment="true">
      <alignment horizontal="center" vertical="center" wrapText="true"/>
    </xf>
    <xf numFmtId="0" fontId="10" fillId="3" borderId="6" xfId="0" applyFont="true" applyFill="true" applyBorder="true" applyAlignment="true">
      <alignment horizontal="center" vertical="center" wrapText="true"/>
    </xf>
    <xf numFmtId="0" fontId="7" fillId="3" borderId="7" xfId="0" applyFont="true" applyFill="true" applyBorder="true" applyAlignment="true">
      <alignment horizontal="center" vertical="center" wrapText="true"/>
    </xf>
    <xf numFmtId="0" fontId="11" fillId="3" borderId="5" xfId="0" applyFont="true" applyFill="true" applyBorder="true" applyAlignment="true">
      <alignment horizontal="center" vertical="center" wrapText="true"/>
    </xf>
    <xf numFmtId="0" fontId="7" fillId="3" borderId="8" xfId="0" applyFont="true" applyFill="true" applyBorder="true" applyAlignment="true">
      <alignment horizontal="center" vertical="center" wrapText="true"/>
    </xf>
    <xf numFmtId="0" fontId="7" fillId="3" borderId="9" xfId="0" applyFont="true" applyFill="true" applyBorder="true" applyAlignment="true">
      <alignment horizontal="center" vertical="center" wrapText="true"/>
    </xf>
    <xf numFmtId="0" fontId="5" fillId="2" borderId="10" xfId="0" applyFont="true" applyFill="true" applyBorder="true" applyAlignment="true">
      <alignment horizontal="center" vertical="center" wrapText="true"/>
    </xf>
    <xf numFmtId="0" fontId="7" fillId="3" borderId="2" xfId="0" applyFont="true" applyFill="true" applyBorder="true" applyAlignment="true" applyProtection="true">
      <alignment horizontal="center" vertical="center"/>
      <protection locked="false"/>
    </xf>
    <xf numFmtId="0" fontId="7" fillId="3" borderId="2" xfId="0" applyFont="true" applyFill="true" applyBorder="true" applyAlignment="true">
      <alignment horizontal="center" vertical="center"/>
    </xf>
    <xf numFmtId="0" fontId="12" fillId="2" borderId="11" xfId="0" applyFont="true" applyFill="true" applyBorder="true" applyAlignment="true">
      <alignment horizontal="center" vertical="center" wrapText="true"/>
    </xf>
    <xf numFmtId="0" fontId="7" fillId="3" borderId="2" xfId="0" applyFont="true" applyFill="true" applyBorder="true" applyAlignment="true" applyProtection="true">
      <alignment horizontal="center" vertical="center" wrapText="true"/>
      <protection locked="false"/>
    </xf>
    <xf numFmtId="0" fontId="11" fillId="2" borderId="2" xfId="0" applyFont="true" applyFill="true" applyBorder="true" applyAlignment="true">
      <alignment horizontal="center" vertical="center" wrapText="true"/>
    </xf>
    <xf numFmtId="0" fontId="12" fillId="2" borderId="12" xfId="0" applyFont="true" applyFill="true" applyBorder="true" applyAlignment="true">
      <alignment horizontal="center" vertical="center" wrapText="true"/>
    </xf>
    <xf numFmtId="0" fontId="7" fillId="3" borderId="2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/>
    </xf>
    <xf numFmtId="0" fontId="15" fillId="0" borderId="0" xfId="0" applyFont="true" applyFill="true" applyBorder="true" applyAlignment="true">
      <alignment horizontal="center"/>
    </xf>
    <xf numFmtId="0" fontId="16" fillId="0" borderId="0" xfId="0" applyFont="true" applyFill="true" applyAlignment="true">
      <alignment horizontal="center"/>
    </xf>
    <xf numFmtId="0" fontId="13" fillId="4" borderId="4" xfId="0" applyFont="true" applyFill="true" applyBorder="true" applyAlignment="true">
      <alignment horizontal="center" vertical="center" wrapText="true"/>
    </xf>
    <xf numFmtId="0" fontId="13" fillId="5" borderId="4" xfId="0" applyFont="true" applyFill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/>
    </xf>
    <xf numFmtId="0" fontId="7" fillId="0" borderId="4" xfId="0" applyNumberFormat="true" applyFont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/>
    </xf>
    <xf numFmtId="0" fontId="7" fillId="0" borderId="8" xfId="0" applyFont="true" applyBorder="true" applyAlignment="true">
      <alignment horizontal="center" vertical="center"/>
    </xf>
    <xf numFmtId="0" fontId="7" fillId="0" borderId="9" xfId="0" applyFont="true" applyBorder="true" applyAlignment="true">
      <alignment horizontal="center" vertical="center"/>
    </xf>
    <xf numFmtId="0" fontId="7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/>
    </xf>
    <xf numFmtId="0" fontId="7" fillId="0" borderId="13" xfId="0" applyFont="true" applyBorder="true" applyAlignment="true">
      <alignment horizontal="center" vertical="center"/>
    </xf>
    <xf numFmtId="0" fontId="7" fillId="0" borderId="14" xfId="0" applyFont="true" applyBorder="true" applyAlignment="true">
      <alignment horizontal="center" vertical="center"/>
    </xf>
    <xf numFmtId="0" fontId="13" fillId="6" borderId="4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常规 10 2 4" xfId="25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zoomScale="80" zoomScaleNormal="80" workbookViewId="0">
      <selection activeCell="J40" sqref="J40"/>
    </sheetView>
  </sheetViews>
  <sheetFormatPr defaultColWidth="8" defaultRowHeight="10.5"/>
  <cols>
    <col min="1" max="1" width="3.625" style="30" customWidth="true"/>
    <col min="2" max="2" width="10.8666666666667" style="30" customWidth="true"/>
    <col min="3" max="3" width="16.2" style="30" customWidth="true"/>
    <col min="4" max="6" width="9.125" style="30" customWidth="true"/>
    <col min="7" max="7" width="18.3666666666667" style="30" customWidth="true"/>
    <col min="8" max="8" width="15.1083333333333" style="30" customWidth="true"/>
    <col min="9" max="9" width="12.825" style="30" customWidth="true"/>
    <col min="10" max="10" width="13.8" style="30" customWidth="true"/>
    <col min="11" max="11" width="12.375" style="30" customWidth="true"/>
    <col min="12" max="12" width="10.8666666666667" style="30" customWidth="true"/>
    <col min="13" max="13" width="12.375" style="30" customWidth="true"/>
    <col min="14" max="14" width="12.6083333333333" style="30" customWidth="true"/>
    <col min="15" max="15" width="14.2333333333333" style="30" customWidth="true"/>
    <col min="16" max="17" width="12.6083333333333" style="30" customWidth="true"/>
    <col min="18" max="18" width="14.0166666666667" style="30" customWidth="true"/>
    <col min="19" max="21" width="12.6083333333333" style="30" customWidth="true"/>
    <col min="22" max="22" width="20.4333333333333" style="30" customWidth="true"/>
    <col min="23" max="16384" width="8" style="30"/>
  </cols>
  <sheetData>
    <row r="1" ht="39" customHeight="true" spans="1:2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="28" customFormat="true" ht="30" customHeight="true" spans="1:22">
      <c r="A2" s="32" t="s">
        <v>1</v>
      </c>
      <c r="B2" s="32" t="s">
        <v>2</v>
      </c>
      <c r="C2" s="32" t="s">
        <v>3</v>
      </c>
      <c r="D2" s="33" t="s">
        <v>4</v>
      </c>
      <c r="E2" s="33"/>
      <c r="F2" s="33"/>
      <c r="G2" s="33"/>
      <c r="H2" s="33"/>
      <c r="I2" s="33"/>
      <c r="J2" s="33"/>
      <c r="K2" s="33"/>
      <c r="L2" s="43" t="s">
        <v>5</v>
      </c>
      <c r="M2" s="43"/>
      <c r="N2" s="43"/>
      <c r="O2" s="33" t="s">
        <v>6</v>
      </c>
      <c r="P2" s="33"/>
      <c r="Q2" s="33"/>
      <c r="R2" s="33"/>
      <c r="S2" s="33"/>
      <c r="T2" s="33"/>
      <c r="U2" s="33"/>
      <c r="V2" s="43" t="s">
        <v>7</v>
      </c>
    </row>
    <row r="3" s="28" customFormat="true" ht="15" customHeight="true" spans="1:22">
      <c r="A3" s="32"/>
      <c r="B3" s="32"/>
      <c r="C3" s="32"/>
      <c r="D3" s="33" t="s">
        <v>8</v>
      </c>
      <c r="E3" s="33" t="s">
        <v>9</v>
      </c>
      <c r="F3" s="33" t="s">
        <v>10</v>
      </c>
      <c r="G3" s="33" t="s">
        <v>11</v>
      </c>
      <c r="H3" s="33" t="s">
        <v>12</v>
      </c>
      <c r="I3" s="33" t="s">
        <v>13</v>
      </c>
      <c r="J3" s="33" t="s">
        <v>14</v>
      </c>
      <c r="K3" s="33" t="s">
        <v>15</v>
      </c>
      <c r="L3" s="43" t="s">
        <v>16</v>
      </c>
      <c r="M3" s="43" t="s">
        <v>17</v>
      </c>
      <c r="N3" s="43" t="s">
        <v>18</v>
      </c>
      <c r="O3" s="33" t="s">
        <v>19</v>
      </c>
      <c r="P3" s="33" t="s">
        <v>20</v>
      </c>
      <c r="Q3" s="33" t="s">
        <v>21</v>
      </c>
      <c r="R3" s="33" t="s">
        <v>22</v>
      </c>
      <c r="S3" s="33" t="s">
        <v>23</v>
      </c>
      <c r="T3" s="33" t="s">
        <v>24</v>
      </c>
      <c r="U3" s="33" t="s">
        <v>25</v>
      </c>
      <c r="V3" s="43"/>
    </row>
    <row r="4" s="29" customFormat="true" ht="20" customHeight="true" spans="1:24">
      <c r="A4" s="34">
        <v>1</v>
      </c>
      <c r="B4" s="34" t="s">
        <v>26</v>
      </c>
      <c r="C4" s="34" t="s">
        <v>27</v>
      </c>
      <c r="D4" s="35"/>
      <c r="E4" s="35"/>
      <c r="F4" s="35">
        <v>17736.0042</v>
      </c>
      <c r="G4" s="35"/>
      <c r="H4" s="35"/>
      <c r="I4" s="34"/>
      <c r="J4" s="35"/>
      <c r="K4" s="35">
        <v>17736.0042</v>
      </c>
      <c r="L4" s="35">
        <v>7554.4264</v>
      </c>
      <c r="M4" s="35"/>
      <c r="N4" s="35">
        <v>7554.4264</v>
      </c>
      <c r="O4" s="35">
        <v>2410.0056</v>
      </c>
      <c r="P4" s="35"/>
      <c r="Q4" s="35"/>
      <c r="R4" s="35"/>
      <c r="S4" s="35"/>
      <c r="T4" s="35"/>
      <c r="U4" s="35">
        <v>2410.0056</v>
      </c>
      <c r="V4" s="35">
        <v>27700.4362</v>
      </c>
      <c r="W4" s="44"/>
      <c r="X4" s="44"/>
    </row>
    <row r="5" s="29" customFormat="true" ht="20" customHeight="true" spans="1:22">
      <c r="A5" s="34">
        <v>2</v>
      </c>
      <c r="B5" s="34" t="s">
        <v>28</v>
      </c>
      <c r="C5" s="34" t="s">
        <v>29</v>
      </c>
      <c r="D5" s="34"/>
      <c r="E5" s="34">
        <v>6020.4</v>
      </c>
      <c r="F5" s="34"/>
      <c r="G5" s="34">
        <v>562.3329</v>
      </c>
      <c r="H5" s="34">
        <v>562.3329</v>
      </c>
      <c r="I5" s="34" t="s">
        <v>30</v>
      </c>
      <c r="J5" s="34"/>
      <c r="K5" s="34">
        <v>6582.7329</v>
      </c>
      <c r="L5" s="34">
        <v>6672.1186</v>
      </c>
      <c r="M5" s="34"/>
      <c r="N5" s="34">
        <v>6672.1186</v>
      </c>
      <c r="O5" s="34">
        <v>2922.0531</v>
      </c>
      <c r="P5" s="34"/>
      <c r="Q5" s="34"/>
      <c r="R5" s="34"/>
      <c r="S5" s="34"/>
      <c r="T5" s="34"/>
      <c r="U5" s="34">
        <v>2922.0531</v>
      </c>
      <c r="V5" s="34">
        <v>16176.9046</v>
      </c>
    </row>
    <row r="6" s="29" customFormat="true" ht="20" customHeight="true" spans="1:22">
      <c r="A6" s="34">
        <v>3</v>
      </c>
      <c r="B6" s="34" t="s">
        <v>31</v>
      </c>
      <c r="C6" s="34" t="s">
        <v>29</v>
      </c>
      <c r="D6" s="34">
        <v>1438.8838</v>
      </c>
      <c r="E6" s="34">
        <v>1547.839</v>
      </c>
      <c r="F6" s="34">
        <v>978.591</v>
      </c>
      <c r="G6" s="34">
        <v>14.6776</v>
      </c>
      <c r="H6" s="34">
        <v>14.6776</v>
      </c>
      <c r="I6" s="34" t="s">
        <v>30</v>
      </c>
      <c r="J6" s="34"/>
      <c r="K6" s="34">
        <v>3979.9914</v>
      </c>
      <c r="L6" s="34">
        <v>6013.2576</v>
      </c>
      <c r="M6" s="34"/>
      <c r="N6" s="34">
        <v>6013.2576</v>
      </c>
      <c r="O6" s="34">
        <v>938.7861</v>
      </c>
      <c r="P6" s="34"/>
      <c r="Q6" s="34"/>
      <c r="R6" s="34"/>
      <c r="S6" s="34"/>
      <c r="T6" s="34"/>
      <c r="U6" s="34">
        <v>938.7861</v>
      </c>
      <c r="V6" s="34">
        <v>10932.0351</v>
      </c>
    </row>
    <row r="7" s="29" customFormat="true" ht="20" customHeight="true" spans="1:22">
      <c r="A7" s="34">
        <v>4</v>
      </c>
      <c r="B7" s="34" t="s">
        <v>32</v>
      </c>
      <c r="C7" s="34" t="s">
        <v>29</v>
      </c>
      <c r="D7" s="34">
        <v>3424.7582</v>
      </c>
      <c r="E7" s="34"/>
      <c r="F7" s="34">
        <v>3685.0776</v>
      </c>
      <c r="G7" s="34">
        <v>1710.6985</v>
      </c>
      <c r="H7" s="34">
        <v>1710.6985</v>
      </c>
      <c r="I7" s="34" t="s">
        <v>30</v>
      </c>
      <c r="J7" s="34"/>
      <c r="K7" s="34">
        <v>8820.5343</v>
      </c>
      <c r="L7" s="34">
        <v>14926.397</v>
      </c>
      <c r="M7" s="34"/>
      <c r="N7" s="34">
        <v>14926.397</v>
      </c>
      <c r="O7" s="34">
        <v>4053.3939</v>
      </c>
      <c r="P7" s="34"/>
      <c r="Q7" s="34"/>
      <c r="R7" s="34">
        <v>15.7245</v>
      </c>
      <c r="S7" s="34"/>
      <c r="T7" s="34"/>
      <c r="U7" s="34">
        <v>4069.1184</v>
      </c>
      <c r="V7" s="34">
        <v>27816.0497</v>
      </c>
    </row>
    <row r="8" s="29" customFormat="true" ht="20" customHeight="true" spans="1:22">
      <c r="A8" s="34">
        <v>5</v>
      </c>
      <c r="B8" s="34" t="s">
        <v>33</v>
      </c>
      <c r="C8" s="34" t="s">
        <v>29</v>
      </c>
      <c r="D8" s="34">
        <v>1809.7015</v>
      </c>
      <c r="E8" s="34"/>
      <c r="F8" s="34">
        <v>4626.4438</v>
      </c>
      <c r="G8" s="34"/>
      <c r="H8" s="34"/>
      <c r="I8" s="34" t="s">
        <v>34</v>
      </c>
      <c r="J8" s="34"/>
      <c r="K8" s="34">
        <v>6436.1453</v>
      </c>
      <c r="L8" s="34">
        <v>2829.7574</v>
      </c>
      <c r="M8" s="34"/>
      <c r="N8" s="34">
        <v>2829.7574</v>
      </c>
      <c r="O8" s="34">
        <v>485.19</v>
      </c>
      <c r="P8" s="34"/>
      <c r="Q8" s="34"/>
      <c r="R8" s="34"/>
      <c r="S8" s="34"/>
      <c r="T8" s="34"/>
      <c r="U8" s="34">
        <v>485.19</v>
      </c>
      <c r="V8" s="34">
        <v>9751.0927</v>
      </c>
    </row>
    <row r="9" s="29" customFormat="true" ht="20" customHeight="true" spans="1:24">
      <c r="A9" s="34">
        <v>6</v>
      </c>
      <c r="B9" s="34" t="s">
        <v>35</v>
      </c>
      <c r="C9" s="34" t="s">
        <v>29</v>
      </c>
      <c r="D9" s="35"/>
      <c r="E9" s="35"/>
      <c r="F9" s="35">
        <v>8672.7855</v>
      </c>
      <c r="G9" s="35"/>
      <c r="H9" s="35"/>
      <c r="I9" s="34" t="s">
        <v>34</v>
      </c>
      <c r="J9" s="35"/>
      <c r="K9" s="35">
        <v>8672.7855</v>
      </c>
      <c r="L9" s="35">
        <v>7877.7585</v>
      </c>
      <c r="M9" s="35"/>
      <c r="N9" s="35">
        <v>7877.7585</v>
      </c>
      <c r="O9" s="35">
        <v>258</v>
      </c>
      <c r="P9" s="35"/>
      <c r="Q9" s="35"/>
      <c r="R9" s="35"/>
      <c r="S9" s="35"/>
      <c r="T9" s="34"/>
      <c r="U9" s="35">
        <v>258</v>
      </c>
      <c r="V9" s="35">
        <v>16808.544</v>
      </c>
      <c r="W9" s="44"/>
      <c r="X9" s="44"/>
    </row>
    <row r="10" s="29" customFormat="true" ht="20" customHeight="true" spans="1:22">
      <c r="A10" s="34">
        <v>7</v>
      </c>
      <c r="B10" s="34" t="s">
        <v>36</v>
      </c>
      <c r="C10" s="34" t="s">
        <v>27</v>
      </c>
      <c r="D10" s="34"/>
      <c r="E10" s="34"/>
      <c r="F10" s="34">
        <v>20155.8191</v>
      </c>
      <c r="G10" s="34"/>
      <c r="H10" s="34"/>
      <c r="I10" s="34" t="s">
        <v>34</v>
      </c>
      <c r="J10" s="34"/>
      <c r="K10" s="34">
        <v>20155.8191</v>
      </c>
      <c r="L10" s="34">
        <v>2644.3562</v>
      </c>
      <c r="M10" s="34"/>
      <c r="N10" s="34">
        <v>2644.3562</v>
      </c>
      <c r="O10" s="34">
        <v>689</v>
      </c>
      <c r="P10" s="34"/>
      <c r="Q10" s="34"/>
      <c r="R10" s="34"/>
      <c r="S10" s="34"/>
      <c r="T10" s="34"/>
      <c r="U10" s="34">
        <v>689</v>
      </c>
      <c r="V10" s="34">
        <v>23489.1753</v>
      </c>
    </row>
    <row r="11" s="29" customFormat="true" ht="20" customHeight="true" spans="1:22">
      <c r="A11" s="34">
        <v>8</v>
      </c>
      <c r="B11" s="34" t="s">
        <v>37</v>
      </c>
      <c r="C11" s="34" t="s">
        <v>27</v>
      </c>
      <c r="D11" s="34"/>
      <c r="E11" s="34"/>
      <c r="F11" s="34">
        <v>8767.3559</v>
      </c>
      <c r="G11" s="34"/>
      <c r="H11" s="34"/>
      <c r="I11" s="34" t="s">
        <v>34</v>
      </c>
      <c r="J11" s="34"/>
      <c r="K11" s="34">
        <v>8767.3559</v>
      </c>
      <c r="L11" s="34">
        <v>8519.9545</v>
      </c>
      <c r="M11" s="34"/>
      <c r="N11" s="34">
        <v>8519.9545</v>
      </c>
      <c r="O11" s="34">
        <v>1403.452</v>
      </c>
      <c r="P11" s="34"/>
      <c r="Q11" s="34"/>
      <c r="R11" s="34"/>
      <c r="S11" s="34"/>
      <c r="T11" s="34"/>
      <c r="U11" s="34">
        <v>1403.452</v>
      </c>
      <c r="V11" s="34">
        <v>18690.7624</v>
      </c>
    </row>
    <row r="12" s="29" customFormat="true" ht="20" customHeight="true" spans="1:22">
      <c r="A12" s="34">
        <v>9</v>
      </c>
      <c r="B12" s="34" t="s">
        <v>38</v>
      </c>
      <c r="C12" s="34" t="s">
        <v>27</v>
      </c>
      <c r="D12" s="34"/>
      <c r="E12" s="34">
        <v>495</v>
      </c>
      <c r="F12" s="34">
        <v>7336.9722</v>
      </c>
      <c r="G12" s="34"/>
      <c r="H12" s="34"/>
      <c r="I12" s="34" t="s">
        <v>34</v>
      </c>
      <c r="J12" s="34"/>
      <c r="K12" s="34">
        <v>7831.9722</v>
      </c>
      <c r="L12" s="34">
        <v>7164.7127</v>
      </c>
      <c r="M12" s="34"/>
      <c r="N12" s="34">
        <v>7164.7127</v>
      </c>
      <c r="O12" s="34">
        <v>1216.8</v>
      </c>
      <c r="P12" s="34"/>
      <c r="Q12" s="34"/>
      <c r="R12" s="34"/>
      <c r="S12" s="34"/>
      <c r="T12" s="34"/>
      <c r="U12" s="34">
        <v>1216.8</v>
      </c>
      <c r="V12" s="34">
        <v>16213.4849</v>
      </c>
    </row>
    <row r="13" s="29" customFormat="true" ht="20" customHeight="true" spans="1:22">
      <c r="A13" s="34">
        <v>10</v>
      </c>
      <c r="B13" s="34" t="s">
        <v>39</v>
      </c>
      <c r="C13" s="34" t="s">
        <v>29</v>
      </c>
      <c r="D13" s="34"/>
      <c r="E13" s="34">
        <v>6921.0661</v>
      </c>
      <c r="F13" s="34"/>
      <c r="G13" s="34"/>
      <c r="H13" s="34"/>
      <c r="I13" s="34" t="s">
        <v>34</v>
      </c>
      <c r="J13" s="34"/>
      <c r="K13" s="34">
        <v>6921.0661</v>
      </c>
      <c r="L13" s="34">
        <v>10608.7444</v>
      </c>
      <c r="M13" s="34"/>
      <c r="N13" s="34">
        <v>10608.7444</v>
      </c>
      <c r="O13" s="34">
        <v>999.4658</v>
      </c>
      <c r="P13" s="34"/>
      <c r="Q13" s="34"/>
      <c r="R13" s="34">
        <v>3.5446</v>
      </c>
      <c r="S13" s="34"/>
      <c r="T13" s="34"/>
      <c r="U13" s="34">
        <v>1003.0104</v>
      </c>
      <c r="V13" s="34">
        <v>18532.8209</v>
      </c>
    </row>
    <row r="14" s="29" customFormat="true" ht="20" customHeight="true" spans="1:22">
      <c r="A14" s="36">
        <v>11</v>
      </c>
      <c r="B14" s="34" t="s">
        <v>40</v>
      </c>
      <c r="C14" s="34" t="s">
        <v>41</v>
      </c>
      <c r="D14" s="35"/>
      <c r="E14" s="35"/>
      <c r="F14" s="35">
        <v>4672.9869</v>
      </c>
      <c r="G14" s="35">
        <v>8535.42</v>
      </c>
      <c r="H14" s="35"/>
      <c r="I14" s="34" t="s">
        <v>42</v>
      </c>
      <c r="J14" s="35"/>
      <c r="K14" s="35">
        <v>13208.4069</v>
      </c>
      <c r="L14" s="35">
        <v>7735.6613</v>
      </c>
      <c r="M14" s="35"/>
      <c r="N14" s="35">
        <v>7735.6613</v>
      </c>
      <c r="O14" s="35">
        <v>1765.3384</v>
      </c>
      <c r="P14" s="35"/>
      <c r="Q14" s="35"/>
      <c r="R14" s="35"/>
      <c r="S14" s="35"/>
      <c r="T14" s="34"/>
      <c r="U14" s="35">
        <v>1765.3384</v>
      </c>
      <c r="V14" s="35">
        <v>22709.4066</v>
      </c>
    </row>
    <row r="15" s="29" customFormat="true" ht="20" customHeight="true" spans="1:24">
      <c r="A15" s="37"/>
      <c r="B15" s="34"/>
      <c r="C15" s="34" t="s">
        <v>43</v>
      </c>
      <c r="D15" s="35"/>
      <c r="E15" s="35"/>
      <c r="F15" s="35">
        <v>439.834</v>
      </c>
      <c r="G15" s="35"/>
      <c r="H15" s="35"/>
      <c r="I15" s="34" t="s">
        <v>34</v>
      </c>
      <c r="J15" s="35"/>
      <c r="K15" s="35">
        <v>439.834</v>
      </c>
      <c r="L15" s="35">
        <v>445.2311</v>
      </c>
      <c r="M15" s="35"/>
      <c r="N15" s="35">
        <v>445.2311</v>
      </c>
      <c r="O15" s="35"/>
      <c r="P15" s="35"/>
      <c r="Q15" s="35"/>
      <c r="R15" s="35"/>
      <c r="S15" s="35"/>
      <c r="T15" s="34"/>
      <c r="U15" s="35"/>
      <c r="V15" s="35">
        <v>885.0651</v>
      </c>
      <c r="W15" s="44"/>
      <c r="X15" s="44"/>
    </row>
    <row r="16" s="29" customFormat="true" ht="20" customHeight="true" spans="1:24">
      <c r="A16" s="38"/>
      <c r="B16" s="34"/>
      <c r="C16" s="34" t="s">
        <v>27</v>
      </c>
      <c r="D16" s="35"/>
      <c r="E16" s="35"/>
      <c r="F16" s="35">
        <v>4233.1529</v>
      </c>
      <c r="G16" s="35">
        <v>8535.42</v>
      </c>
      <c r="H16" s="35"/>
      <c r="I16" s="34" t="s">
        <v>42</v>
      </c>
      <c r="J16" s="35"/>
      <c r="K16" s="35">
        <v>12768.5729</v>
      </c>
      <c r="L16" s="35">
        <v>7290.4302</v>
      </c>
      <c r="M16" s="35"/>
      <c r="N16" s="35">
        <v>7290.4302</v>
      </c>
      <c r="O16" s="35">
        <v>1765.3384</v>
      </c>
      <c r="P16" s="35"/>
      <c r="Q16" s="35"/>
      <c r="R16" s="35"/>
      <c r="S16" s="35"/>
      <c r="T16" s="34"/>
      <c r="U16" s="35">
        <v>1765.3384</v>
      </c>
      <c r="V16" s="35">
        <v>21824.3415</v>
      </c>
      <c r="W16" s="44"/>
      <c r="X16" s="44"/>
    </row>
    <row r="17" s="29" customFormat="true" ht="30" customHeight="true" spans="1:24">
      <c r="A17" s="34">
        <v>12</v>
      </c>
      <c r="B17" s="39" t="s">
        <v>44</v>
      </c>
      <c r="C17" s="34" t="s">
        <v>29</v>
      </c>
      <c r="D17" s="35"/>
      <c r="E17" s="35"/>
      <c r="F17" s="35">
        <v>3698.1028</v>
      </c>
      <c r="G17" s="35">
        <v>294.3435</v>
      </c>
      <c r="H17" s="35">
        <v>294.3435</v>
      </c>
      <c r="I17" s="34" t="s">
        <v>30</v>
      </c>
      <c r="J17" s="35"/>
      <c r="K17" s="35">
        <v>3992.4463</v>
      </c>
      <c r="L17" s="35">
        <v>3206.0967</v>
      </c>
      <c r="M17" s="35"/>
      <c r="N17" s="35">
        <v>3206.0967</v>
      </c>
      <c r="O17" s="35">
        <v>309.4642</v>
      </c>
      <c r="P17" s="35"/>
      <c r="Q17" s="35"/>
      <c r="R17" s="35"/>
      <c r="S17" s="35"/>
      <c r="T17" s="34"/>
      <c r="U17" s="35">
        <v>309.4642</v>
      </c>
      <c r="V17" s="35">
        <v>7508.0072</v>
      </c>
      <c r="W17" s="44"/>
      <c r="X17" s="44"/>
    </row>
    <row r="18" s="29" customFormat="true" ht="21" customHeight="true" spans="1:24">
      <c r="A18" s="34">
        <v>13</v>
      </c>
      <c r="B18" s="39" t="s">
        <v>45</v>
      </c>
      <c r="C18" s="34" t="s">
        <v>29</v>
      </c>
      <c r="D18" s="35"/>
      <c r="E18" s="35"/>
      <c r="F18" s="35">
        <v>2003.732</v>
      </c>
      <c r="G18" s="35"/>
      <c r="H18" s="35"/>
      <c r="I18" s="34" t="s">
        <v>34</v>
      </c>
      <c r="J18" s="35"/>
      <c r="K18" s="35">
        <v>2003.732</v>
      </c>
      <c r="L18" s="35">
        <v>1242.1007</v>
      </c>
      <c r="M18" s="35"/>
      <c r="N18" s="35">
        <v>1242.1007</v>
      </c>
      <c r="O18" s="35">
        <v>137.2142</v>
      </c>
      <c r="P18" s="35"/>
      <c r="Q18" s="35"/>
      <c r="R18" s="35">
        <v>180.3251</v>
      </c>
      <c r="S18" s="35"/>
      <c r="T18" s="34"/>
      <c r="U18" s="35">
        <v>317.5393</v>
      </c>
      <c r="V18" s="35">
        <v>3563.372</v>
      </c>
      <c r="W18" s="44"/>
      <c r="X18" s="44"/>
    </row>
    <row r="19" s="29" customFormat="true" ht="32" customHeight="true" spans="1:22">
      <c r="A19" s="34">
        <v>14</v>
      </c>
      <c r="B19" s="39" t="s">
        <v>46</v>
      </c>
      <c r="C19" s="34" t="s">
        <v>27</v>
      </c>
      <c r="D19" s="34"/>
      <c r="E19" s="34"/>
      <c r="F19" s="34">
        <v>2320.4848</v>
      </c>
      <c r="G19" s="34"/>
      <c r="H19" s="34"/>
      <c r="I19" s="34" t="s">
        <v>34</v>
      </c>
      <c r="J19" s="34"/>
      <c r="K19" s="34">
        <v>2320.4848</v>
      </c>
      <c r="L19" s="34">
        <v>1305.8752</v>
      </c>
      <c r="M19" s="34"/>
      <c r="N19" s="34">
        <v>1305.8752</v>
      </c>
      <c r="O19" s="34">
        <v>497.0839</v>
      </c>
      <c r="P19" s="34"/>
      <c r="Q19" s="34"/>
      <c r="R19" s="34"/>
      <c r="S19" s="34"/>
      <c r="T19" s="34"/>
      <c r="U19" s="34">
        <v>497.0839</v>
      </c>
      <c r="V19" s="34">
        <v>4123.4439</v>
      </c>
    </row>
    <row r="20" s="29" customFormat="true" ht="33" customHeight="true" spans="1:22">
      <c r="A20" s="40" t="s">
        <v>47</v>
      </c>
      <c r="B20" s="41"/>
      <c r="C20" s="42"/>
      <c r="D20" s="34">
        <f>D4+D5+D6+D7+D8+D9+D10+D11+D12+D13+D14+D17+D18+D19</f>
        <v>6673.3435</v>
      </c>
      <c r="E20" s="34">
        <f t="shared" ref="E20:V20" si="0">E4+E5+E6+E7+E8+E9+E10+E11+E12+E13+E14+E17+E18+E19</f>
        <v>14984.3051</v>
      </c>
      <c r="F20" s="34">
        <f t="shared" si="0"/>
        <v>84654.3558</v>
      </c>
      <c r="G20" s="34">
        <f t="shared" si="0"/>
        <v>11117.4725</v>
      </c>
      <c r="H20" s="34">
        <f t="shared" si="0"/>
        <v>2582.0525</v>
      </c>
      <c r="I20" s="34"/>
      <c r="J20" s="34"/>
      <c r="K20" s="34">
        <f t="shared" si="0"/>
        <v>117429.4769</v>
      </c>
      <c r="L20" s="34">
        <f t="shared" si="0"/>
        <v>88301.2172</v>
      </c>
      <c r="M20" s="34"/>
      <c r="N20" s="34">
        <f t="shared" si="0"/>
        <v>88301.2172</v>
      </c>
      <c r="O20" s="34">
        <f t="shared" si="0"/>
        <v>18085.2472</v>
      </c>
      <c r="P20" s="34"/>
      <c r="Q20" s="34"/>
      <c r="R20" s="34">
        <f t="shared" si="0"/>
        <v>199.5942</v>
      </c>
      <c r="S20" s="34"/>
      <c r="T20" s="34"/>
      <c r="U20" s="34">
        <f t="shared" si="0"/>
        <v>18284.8414</v>
      </c>
      <c r="V20" s="34">
        <f t="shared" si="0"/>
        <v>224015.5355</v>
      </c>
    </row>
  </sheetData>
  <mergeCells count="11">
    <mergeCell ref="A1:V1"/>
    <mergeCell ref="D2:K2"/>
    <mergeCell ref="L2:N2"/>
    <mergeCell ref="O2:U2"/>
    <mergeCell ref="A20:C20"/>
    <mergeCell ref="A2:A3"/>
    <mergeCell ref="A14:A16"/>
    <mergeCell ref="B2:B3"/>
    <mergeCell ref="B14:B16"/>
    <mergeCell ref="C2:C3"/>
    <mergeCell ref="V2:V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1"/>
  <sheetViews>
    <sheetView tabSelected="1" topLeftCell="AC1" workbookViewId="0">
      <selection activeCell="AA11" sqref="$A11:$XFD11"/>
    </sheetView>
  </sheetViews>
  <sheetFormatPr defaultColWidth="7.825" defaultRowHeight="15.75"/>
  <cols>
    <col min="1" max="1" width="5.775" style="3" customWidth="true"/>
    <col min="2" max="2" width="7.825" style="3"/>
    <col min="3" max="3" width="6.775" style="3" customWidth="true"/>
    <col min="4" max="11" width="5.06666666666667" style="3" customWidth="true"/>
    <col min="12" max="13" width="9.775" style="3" customWidth="true"/>
    <col min="14" max="22" width="5.06666666666667" style="3" customWidth="true"/>
    <col min="23" max="23" width="10.375" style="3"/>
    <col min="24" max="24" width="11.5" style="3"/>
    <col min="25" max="26" width="9.375" style="3"/>
    <col min="27" max="30" width="7.825" style="3"/>
    <col min="31" max="31" width="10.4416666666667" style="3" customWidth="true"/>
    <col min="32" max="32" width="10.375" style="3"/>
    <col min="33" max="33" width="9.375" style="3"/>
    <col min="34" max="35" width="11.625" style="3"/>
    <col min="36" max="36" width="7.825" style="3"/>
    <col min="37" max="37" width="7.89166666666667" style="3"/>
    <col min="38" max="39" width="7.825" style="3"/>
    <col min="40" max="40" width="14.1083333333333" style="3" customWidth="true"/>
    <col min="41" max="41" width="12.625" style="3"/>
    <col min="42" max="42" width="11.5" style="3"/>
    <col min="43" max="43" width="10.375" style="3"/>
    <col min="44" max="44" width="11.5" style="3"/>
    <col min="45" max="45" width="12" style="3" customWidth="true"/>
    <col min="46" max="47" width="7.825" style="3"/>
    <col min="48" max="48" width="9.375" style="3"/>
    <col min="49" max="16384" width="7.825" style="3"/>
  </cols>
  <sheetData>
    <row r="1" s="1" customFormat="true" ht="48" customHeight="true" spans="1:49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s="2" customFormat="true" customHeight="true" spans="1:49">
      <c r="A2" s="6" t="s">
        <v>49</v>
      </c>
      <c r="B2" s="7" t="s">
        <v>50</v>
      </c>
      <c r="C2" s="8" t="s">
        <v>51</v>
      </c>
      <c r="D2" s="8"/>
      <c r="E2" s="8"/>
      <c r="F2" s="8"/>
      <c r="G2" s="8"/>
      <c r="H2" s="8"/>
      <c r="I2" s="8"/>
      <c r="J2" s="8"/>
      <c r="K2" s="8"/>
      <c r="L2" s="8" t="s">
        <v>52</v>
      </c>
      <c r="M2" s="8"/>
      <c r="N2" s="8"/>
      <c r="O2" s="8"/>
      <c r="P2" s="8"/>
      <c r="Q2" s="8"/>
      <c r="R2" s="8"/>
      <c r="S2" s="8"/>
      <c r="T2" s="8"/>
      <c r="U2" s="8"/>
      <c r="V2" s="8" t="s">
        <v>53</v>
      </c>
      <c r="W2" s="8"/>
      <c r="X2" s="8"/>
      <c r="Y2" s="8"/>
      <c r="Z2" s="8"/>
      <c r="AA2" s="8"/>
      <c r="AB2" s="8"/>
      <c r="AC2" s="8"/>
      <c r="AD2" s="8"/>
      <c r="AE2" s="8" t="s">
        <v>54</v>
      </c>
      <c r="AF2" s="8"/>
      <c r="AG2" s="8"/>
      <c r="AH2" s="8"/>
      <c r="AI2" s="8"/>
      <c r="AJ2" s="8"/>
      <c r="AK2" s="8"/>
      <c r="AL2" s="8"/>
      <c r="AM2" s="8"/>
      <c r="AN2" s="7" t="s">
        <v>55</v>
      </c>
      <c r="AO2" s="7"/>
      <c r="AP2" s="7"/>
      <c r="AQ2" s="7"/>
      <c r="AR2" s="7"/>
      <c r="AS2" s="7"/>
      <c r="AT2" s="7"/>
      <c r="AU2" s="7"/>
      <c r="AV2" s="7"/>
      <c r="AW2" s="7"/>
    </row>
    <row r="3" s="2" customFormat="true" ht="14.25" spans="1:49">
      <c r="A3" s="6"/>
      <c r="B3" s="7"/>
      <c r="C3" s="7" t="s">
        <v>41</v>
      </c>
      <c r="D3" s="7" t="s">
        <v>56</v>
      </c>
      <c r="E3" s="7" t="s">
        <v>57</v>
      </c>
      <c r="F3" s="7" t="s">
        <v>58</v>
      </c>
      <c r="G3" s="19"/>
      <c r="H3" s="19"/>
      <c r="I3" s="19"/>
      <c r="J3" s="19"/>
      <c r="K3" s="19"/>
      <c r="L3" s="7" t="s">
        <v>41</v>
      </c>
      <c r="M3" s="7" t="s">
        <v>56</v>
      </c>
      <c r="N3" s="7" t="s">
        <v>57</v>
      </c>
      <c r="O3" s="22"/>
      <c r="P3" s="7" t="s">
        <v>58</v>
      </c>
      <c r="Q3" s="19"/>
      <c r="R3" s="19"/>
      <c r="S3" s="19"/>
      <c r="T3" s="19"/>
      <c r="U3" s="19"/>
      <c r="V3" s="7" t="s">
        <v>41</v>
      </c>
      <c r="W3" s="7" t="s">
        <v>56</v>
      </c>
      <c r="X3" s="24" t="s">
        <v>57</v>
      </c>
      <c r="Y3" s="7" t="s">
        <v>58</v>
      </c>
      <c r="Z3" s="19"/>
      <c r="AA3" s="19"/>
      <c r="AB3" s="19"/>
      <c r="AC3" s="19"/>
      <c r="AD3" s="19"/>
      <c r="AE3" s="7" t="s">
        <v>41</v>
      </c>
      <c r="AF3" s="7" t="s">
        <v>56</v>
      </c>
      <c r="AG3" s="7" t="s">
        <v>57</v>
      </c>
      <c r="AH3" s="7" t="s">
        <v>58</v>
      </c>
      <c r="AI3" s="19"/>
      <c r="AJ3" s="19"/>
      <c r="AK3" s="19"/>
      <c r="AL3" s="19"/>
      <c r="AM3" s="19"/>
      <c r="AN3" s="7" t="s">
        <v>47</v>
      </c>
      <c r="AO3" s="7" t="s">
        <v>56</v>
      </c>
      <c r="AP3" s="7" t="s">
        <v>57</v>
      </c>
      <c r="AQ3" s="25"/>
      <c r="AR3" s="7" t="s">
        <v>58</v>
      </c>
      <c r="AS3" s="19"/>
      <c r="AT3" s="19"/>
      <c r="AU3" s="19"/>
      <c r="AV3" s="19"/>
      <c r="AW3" s="19"/>
    </row>
    <row r="4" s="2" customFormat="true" ht="76.5" spans="1:49">
      <c r="A4" s="6"/>
      <c r="B4" s="7"/>
      <c r="C4" s="7"/>
      <c r="D4" s="7"/>
      <c r="E4" s="7"/>
      <c r="F4" s="7"/>
      <c r="G4" s="7" t="s">
        <v>59</v>
      </c>
      <c r="H4" s="7" t="s">
        <v>60</v>
      </c>
      <c r="I4" s="7" t="s">
        <v>61</v>
      </c>
      <c r="J4" s="7" t="s">
        <v>62</v>
      </c>
      <c r="K4" s="7" t="s">
        <v>63</v>
      </c>
      <c r="L4" s="7"/>
      <c r="M4" s="7"/>
      <c r="N4" s="7"/>
      <c r="O4" s="7" t="s">
        <v>64</v>
      </c>
      <c r="P4" s="7"/>
      <c r="Q4" s="7" t="s">
        <v>59</v>
      </c>
      <c r="R4" s="7" t="s">
        <v>60</v>
      </c>
      <c r="S4" s="7" t="s">
        <v>61</v>
      </c>
      <c r="T4" s="7" t="s">
        <v>62</v>
      </c>
      <c r="U4" s="7" t="s">
        <v>63</v>
      </c>
      <c r="V4" s="7"/>
      <c r="W4" s="7"/>
      <c r="X4" s="24"/>
      <c r="Y4" s="7"/>
      <c r="Z4" s="7" t="s">
        <v>59</v>
      </c>
      <c r="AA4" s="7" t="s">
        <v>60</v>
      </c>
      <c r="AB4" s="7" t="s">
        <v>61</v>
      </c>
      <c r="AC4" s="7" t="s">
        <v>62</v>
      </c>
      <c r="AD4" s="7" t="s">
        <v>63</v>
      </c>
      <c r="AE4" s="7"/>
      <c r="AF4" s="7"/>
      <c r="AG4" s="7"/>
      <c r="AH4" s="7"/>
      <c r="AI4" s="7" t="s">
        <v>59</v>
      </c>
      <c r="AJ4" s="7" t="s">
        <v>60</v>
      </c>
      <c r="AK4" s="7" t="s">
        <v>61</v>
      </c>
      <c r="AL4" s="7" t="s">
        <v>62</v>
      </c>
      <c r="AM4" s="7" t="s">
        <v>63</v>
      </c>
      <c r="AN4" s="7"/>
      <c r="AO4" s="7"/>
      <c r="AP4" s="7"/>
      <c r="AQ4" s="7" t="s">
        <v>64</v>
      </c>
      <c r="AR4" s="7"/>
      <c r="AS4" s="7" t="s">
        <v>59</v>
      </c>
      <c r="AT4" s="7" t="s">
        <v>60</v>
      </c>
      <c r="AU4" s="7" t="s">
        <v>61</v>
      </c>
      <c r="AV4" s="7" t="s">
        <v>62</v>
      </c>
      <c r="AW4" s="7" t="s">
        <v>63</v>
      </c>
    </row>
    <row r="5" s="3" customFormat="true" ht="25.5" customHeight="true" spans="1:49">
      <c r="A5" s="9" t="s">
        <v>26</v>
      </c>
      <c r="B5" s="10" t="s">
        <v>29</v>
      </c>
      <c r="C5" s="11">
        <v>17912.126</v>
      </c>
      <c r="D5" s="11">
        <v>14775.6854</v>
      </c>
      <c r="E5" s="11">
        <v>1895.6406</v>
      </c>
      <c r="F5" s="11">
        <v>1240.8</v>
      </c>
      <c r="G5" s="11">
        <v>1240.8</v>
      </c>
      <c r="H5" s="11">
        <v>0</v>
      </c>
      <c r="I5" s="11">
        <v>0</v>
      </c>
      <c r="J5" s="11">
        <v>0</v>
      </c>
      <c r="K5" s="11">
        <v>0</v>
      </c>
      <c r="L5" s="11">
        <v>2425.7449</v>
      </c>
      <c r="M5" s="21">
        <v>464.0498</v>
      </c>
      <c r="N5" s="21">
        <v>1413.7164</v>
      </c>
      <c r="O5" s="21">
        <v>303.8083</v>
      </c>
      <c r="P5" s="21">
        <v>547.9787</v>
      </c>
      <c r="Q5" s="21">
        <v>547.9787</v>
      </c>
      <c r="R5" s="21">
        <v>0</v>
      </c>
      <c r="S5" s="21">
        <v>0</v>
      </c>
      <c r="T5" s="21">
        <v>0</v>
      </c>
      <c r="U5" s="21">
        <v>0</v>
      </c>
      <c r="V5" s="11">
        <v>6664.0253</v>
      </c>
      <c r="W5" s="11">
        <v>2496.269</v>
      </c>
      <c r="X5" s="11">
        <v>4166.5694</v>
      </c>
      <c r="Y5" s="11">
        <v>1.1869</v>
      </c>
      <c r="Z5" s="11">
        <v>1.1869</v>
      </c>
      <c r="AA5" s="11">
        <v>0</v>
      </c>
      <c r="AB5" s="11">
        <v>0</v>
      </c>
      <c r="AC5" s="11">
        <v>0</v>
      </c>
      <c r="AD5" s="11">
        <v>0</v>
      </c>
      <c r="AE5" s="11">
        <v>698.54</v>
      </c>
      <c r="AF5" s="11">
        <v>0</v>
      </c>
      <c r="AG5" s="11">
        <v>78.5</v>
      </c>
      <c r="AH5" s="11">
        <v>620.04</v>
      </c>
      <c r="AI5" s="11">
        <v>620.04</v>
      </c>
      <c r="AJ5" s="21">
        <v>0</v>
      </c>
      <c r="AK5" s="21">
        <v>0</v>
      </c>
      <c r="AL5" s="21">
        <v>0</v>
      </c>
      <c r="AM5" s="21">
        <v>0</v>
      </c>
      <c r="AN5" s="21">
        <v>27700.4362</v>
      </c>
      <c r="AO5" s="21">
        <v>17736.0042</v>
      </c>
      <c r="AP5" s="21">
        <v>7554.4264</v>
      </c>
      <c r="AQ5" s="21">
        <v>303.8083</v>
      </c>
      <c r="AR5" s="21">
        <v>2410.0056</v>
      </c>
      <c r="AS5" s="21">
        <v>2410.0056</v>
      </c>
      <c r="AT5" s="21">
        <v>0</v>
      </c>
      <c r="AU5" s="21">
        <v>0</v>
      </c>
      <c r="AV5" s="21">
        <v>0</v>
      </c>
      <c r="AW5" s="21">
        <v>0</v>
      </c>
    </row>
    <row r="6" s="4" customFormat="true" ht="25.5" customHeight="true" spans="1:50">
      <c r="A6" s="9" t="s">
        <v>28</v>
      </c>
      <c r="B6" s="10" t="s">
        <v>29</v>
      </c>
      <c r="C6" s="11">
        <v>9419.188</v>
      </c>
      <c r="D6" s="11">
        <v>5935.4</v>
      </c>
      <c r="E6" s="11">
        <v>930.15</v>
      </c>
      <c r="F6" s="11">
        <v>2553.638</v>
      </c>
      <c r="G6" s="11">
        <v>2553.638</v>
      </c>
      <c r="H6" s="11">
        <v>0</v>
      </c>
      <c r="I6" s="11">
        <v>0</v>
      </c>
      <c r="J6" s="11">
        <v>0</v>
      </c>
      <c r="K6" s="11">
        <v>0</v>
      </c>
      <c r="L6" s="11">
        <v>4409.8062</v>
      </c>
      <c r="M6" s="11">
        <v>562.3329</v>
      </c>
      <c r="N6" s="11">
        <v>3479.0582</v>
      </c>
      <c r="O6" s="11">
        <v>0</v>
      </c>
      <c r="P6" s="11">
        <v>368.4151</v>
      </c>
      <c r="Q6" s="11">
        <v>368.4151</v>
      </c>
      <c r="R6" s="11">
        <v>0</v>
      </c>
      <c r="S6" s="11">
        <v>0</v>
      </c>
      <c r="T6" s="11">
        <v>0</v>
      </c>
      <c r="U6" s="11">
        <v>0</v>
      </c>
      <c r="V6" s="11">
        <v>2052.9104</v>
      </c>
      <c r="W6" s="11">
        <v>0</v>
      </c>
      <c r="X6" s="11">
        <v>2052.9104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295</v>
      </c>
      <c r="AF6" s="11">
        <v>85</v>
      </c>
      <c r="AG6" s="11">
        <v>210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16176.9046</v>
      </c>
      <c r="AO6" s="11">
        <v>6582.7329</v>
      </c>
      <c r="AP6" s="11">
        <v>6672.1186</v>
      </c>
      <c r="AQ6" s="11">
        <v>512.8915</v>
      </c>
      <c r="AR6" s="11">
        <v>2922.0531</v>
      </c>
      <c r="AS6" s="11">
        <v>2922.0531</v>
      </c>
      <c r="AT6" s="11">
        <v>0</v>
      </c>
      <c r="AU6" s="11">
        <v>0</v>
      </c>
      <c r="AV6" s="11">
        <v>0</v>
      </c>
      <c r="AW6" s="11">
        <v>0</v>
      </c>
      <c r="AX6" s="27"/>
    </row>
    <row r="7" s="3" customFormat="true" ht="25.5" customHeight="true" spans="1:49">
      <c r="A7" s="9" t="s">
        <v>31</v>
      </c>
      <c r="B7" s="10" t="s">
        <v>29</v>
      </c>
      <c r="C7" s="11">
        <v>8357.4808</v>
      </c>
      <c r="D7" s="11">
        <v>3771.7136</v>
      </c>
      <c r="E7" s="11">
        <v>4201.0311</v>
      </c>
      <c r="F7" s="11">
        <v>384.7361</v>
      </c>
      <c r="G7" s="11">
        <v>384.7361</v>
      </c>
      <c r="H7" s="11">
        <v>0</v>
      </c>
      <c r="I7" s="11">
        <v>0</v>
      </c>
      <c r="J7" s="11">
        <v>0</v>
      </c>
      <c r="K7" s="11">
        <v>0</v>
      </c>
      <c r="L7" s="11">
        <v>629.2986</v>
      </c>
      <c r="M7" s="11">
        <v>181.3925</v>
      </c>
      <c r="N7" s="11">
        <v>309.1061</v>
      </c>
      <c r="O7" s="11">
        <v>13.5933</v>
      </c>
      <c r="P7" s="11">
        <v>138.8</v>
      </c>
      <c r="Q7" s="11">
        <v>138.8</v>
      </c>
      <c r="R7" s="11">
        <v>0</v>
      </c>
      <c r="S7" s="11">
        <v>0</v>
      </c>
      <c r="T7" s="11">
        <v>0</v>
      </c>
      <c r="U7" s="11">
        <v>0</v>
      </c>
      <c r="V7" s="11">
        <v>1530.0057</v>
      </c>
      <c r="W7" s="11">
        <v>26.8853</v>
      </c>
      <c r="X7" s="11">
        <v>1503.1204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415.25</v>
      </c>
      <c r="AF7" s="11">
        <v>0</v>
      </c>
      <c r="AG7" s="11">
        <v>0</v>
      </c>
      <c r="AH7" s="11">
        <v>415.25</v>
      </c>
      <c r="AI7" s="11">
        <v>415.25</v>
      </c>
      <c r="AJ7" s="11">
        <v>0</v>
      </c>
      <c r="AK7" s="11">
        <v>0</v>
      </c>
      <c r="AL7" s="11">
        <v>0</v>
      </c>
      <c r="AM7" s="11">
        <v>0</v>
      </c>
      <c r="AN7" s="11">
        <v>10932.0351</v>
      </c>
      <c r="AO7" s="11">
        <v>3979.9914</v>
      </c>
      <c r="AP7" s="11">
        <v>6013.2576</v>
      </c>
      <c r="AQ7" s="11">
        <v>13.5933</v>
      </c>
      <c r="AR7" s="11">
        <v>938.7861</v>
      </c>
      <c r="AS7" s="11">
        <v>938.7861</v>
      </c>
      <c r="AT7" s="11">
        <v>0</v>
      </c>
      <c r="AU7" s="11">
        <v>0</v>
      </c>
      <c r="AV7" s="11">
        <v>0</v>
      </c>
      <c r="AW7" s="11">
        <v>0</v>
      </c>
    </row>
    <row r="8" s="3" customFormat="true" ht="25.5" customHeight="true" spans="1:49">
      <c r="A8" s="9" t="s">
        <v>32</v>
      </c>
      <c r="B8" s="10" t="s">
        <v>29</v>
      </c>
      <c r="C8" s="11">
        <v>14530.5171</v>
      </c>
      <c r="D8" s="11">
        <v>4913.0584</v>
      </c>
      <c r="E8" s="11">
        <v>7344.4587</v>
      </c>
      <c r="F8" s="11">
        <v>2273</v>
      </c>
      <c r="G8" s="11">
        <v>2273</v>
      </c>
      <c r="H8" s="11">
        <v>0</v>
      </c>
      <c r="I8" s="11">
        <v>0</v>
      </c>
      <c r="J8" s="11">
        <v>0</v>
      </c>
      <c r="K8" s="11">
        <v>0</v>
      </c>
      <c r="L8" s="11">
        <v>7436.9952</v>
      </c>
      <c r="M8" s="11">
        <v>3439.2522</v>
      </c>
      <c r="N8" s="11">
        <v>3157.5446</v>
      </c>
      <c r="O8" s="11">
        <v>960.5888</v>
      </c>
      <c r="P8" s="11">
        <v>840.1984</v>
      </c>
      <c r="Q8" s="11">
        <v>824.4739</v>
      </c>
      <c r="R8" s="11">
        <v>0</v>
      </c>
      <c r="S8" s="11">
        <v>0</v>
      </c>
      <c r="T8" s="11">
        <v>15.7245</v>
      </c>
      <c r="U8" s="11"/>
      <c r="V8" s="11">
        <v>4581.699</v>
      </c>
      <c r="W8" s="11">
        <v>153.3853</v>
      </c>
      <c r="X8" s="11">
        <v>4424.3937</v>
      </c>
      <c r="Y8" s="11">
        <v>3.92</v>
      </c>
      <c r="Z8" s="11">
        <v>3.92</v>
      </c>
      <c r="AA8" s="11">
        <v>0</v>
      </c>
      <c r="AB8" s="11">
        <v>0</v>
      </c>
      <c r="AC8" s="11">
        <v>0</v>
      </c>
      <c r="AD8" s="11">
        <v>0</v>
      </c>
      <c r="AE8" s="11">
        <v>1266.8384</v>
      </c>
      <c r="AF8" s="11">
        <v>314.8384</v>
      </c>
      <c r="AG8" s="11">
        <v>0</v>
      </c>
      <c r="AH8" s="11">
        <v>952</v>
      </c>
      <c r="AI8" s="11">
        <v>952</v>
      </c>
      <c r="AJ8" s="11">
        <v>0</v>
      </c>
      <c r="AK8" s="11"/>
      <c r="AL8" s="11"/>
      <c r="AM8" s="11"/>
      <c r="AN8" s="11">
        <v>27816.0497</v>
      </c>
      <c r="AO8" s="11">
        <v>8820.5343</v>
      </c>
      <c r="AP8" s="11">
        <v>14926.397</v>
      </c>
      <c r="AQ8" s="11">
        <v>1386.5066</v>
      </c>
      <c r="AR8" s="11">
        <v>4069.1184</v>
      </c>
      <c r="AS8" s="11">
        <v>4053.3939</v>
      </c>
      <c r="AT8" s="11">
        <v>0</v>
      </c>
      <c r="AU8" s="11">
        <v>0</v>
      </c>
      <c r="AV8" s="11">
        <v>15.7245</v>
      </c>
      <c r="AW8" s="11">
        <v>0</v>
      </c>
    </row>
    <row r="9" s="3" customFormat="true" ht="25.5" customHeight="true" spans="1:49">
      <c r="A9" s="12" t="s">
        <v>33</v>
      </c>
      <c r="B9" s="10" t="s">
        <v>29</v>
      </c>
      <c r="C9" s="11">
        <v>6570.0036</v>
      </c>
      <c r="D9" s="11">
        <v>4626.7868</v>
      </c>
      <c r="E9" s="11">
        <v>1943.2168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841.075</v>
      </c>
      <c r="M9" s="11">
        <v>625.0335</v>
      </c>
      <c r="N9" s="11">
        <v>216.0415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1434.8241</v>
      </c>
      <c r="W9" s="21">
        <v>764.325</v>
      </c>
      <c r="X9" s="21">
        <v>670.4991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905.19</v>
      </c>
      <c r="AF9" s="21">
        <v>420</v>
      </c>
      <c r="AG9" s="21">
        <v>0</v>
      </c>
      <c r="AH9" s="21">
        <v>485.19</v>
      </c>
      <c r="AI9" s="21">
        <v>485.19</v>
      </c>
      <c r="AJ9" s="21">
        <v>0</v>
      </c>
      <c r="AK9" s="21">
        <v>0</v>
      </c>
      <c r="AL9" s="21">
        <v>0</v>
      </c>
      <c r="AM9" s="21">
        <v>0</v>
      </c>
      <c r="AN9" s="21">
        <v>9751.0927</v>
      </c>
      <c r="AO9" s="26">
        <v>6436.1453</v>
      </c>
      <c r="AP9" s="21">
        <v>2829.7574</v>
      </c>
      <c r="AQ9" s="21">
        <v>0</v>
      </c>
      <c r="AR9" s="21">
        <v>485.19</v>
      </c>
      <c r="AS9" s="21">
        <v>485.19</v>
      </c>
      <c r="AT9" s="21">
        <v>0</v>
      </c>
      <c r="AU9" s="21">
        <v>0</v>
      </c>
      <c r="AV9" s="21">
        <v>0</v>
      </c>
      <c r="AW9" s="21">
        <v>0</v>
      </c>
    </row>
    <row r="10" s="3" customFormat="true" ht="25.5" customHeight="true" spans="1:49">
      <c r="A10" s="12" t="s">
        <v>35</v>
      </c>
      <c r="B10" s="10" t="s">
        <v>29</v>
      </c>
      <c r="C10" s="11">
        <v>10223.5076</v>
      </c>
      <c r="D10" s="11">
        <v>5758.5142</v>
      </c>
      <c r="E10" s="11">
        <v>4464.9934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4060.227</v>
      </c>
      <c r="M10" s="11">
        <v>2685.7713</v>
      </c>
      <c r="N10" s="11">
        <v>1374.4557</v>
      </c>
      <c r="O10" s="11">
        <v>680.0325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2038.3094</v>
      </c>
      <c r="W10" s="21">
        <v>0</v>
      </c>
      <c r="X10" s="21">
        <v>2038.3094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486.5</v>
      </c>
      <c r="AF10" s="21">
        <v>228.5</v>
      </c>
      <c r="AG10" s="21">
        <v>0</v>
      </c>
      <c r="AH10" s="21">
        <v>258</v>
      </c>
      <c r="AI10" s="21">
        <v>258</v>
      </c>
      <c r="AJ10" s="21">
        <v>0</v>
      </c>
      <c r="AK10" s="21">
        <v>0</v>
      </c>
      <c r="AL10" s="21">
        <v>0</v>
      </c>
      <c r="AM10" s="21">
        <v>0</v>
      </c>
      <c r="AN10" s="21">
        <v>16808.544</v>
      </c>
      <c r="AO10" s="21">
        <v>8672.7855</v>
      </c>
      <c r="AP10" s="21">
        <v>7877.7585</v>
      </c>
      <c r="AQ10" s="21">
        <v>680.0325</v>
      </c>
      <c r="AR10" s="21">
        <v>258</v>
      </c>
      <c r="AS10" s="21">
        <v>258</v>
      </c>
      <c r="AT10" s="21">
        <v>0</v>
      </c>
      <c r="AU10" s="21">
        <v>0</v>
      </c>
      <c r="AV10" s="21">
        <v>0</v>
      </c>
      <c r="AW10" s="21">
        <v>0</v>
      </c>
    </row>
    <row r="11" s="3" customFormat="true" ht="25.5" customHeight="true" spans="1:49">
      <c r="A11" s="12" t="s">
        <v>36</v>
      </c>
      <c r="B11" s="10" t="s">
        <v>27</v>
      </c>
      <c r="C11" s="11">
        <v>20505.3195</v>
      </c>
      <c r="D11" s="11">
        <v>18613.6235</v>
      </c>
      <c r="E11" s="11">
        <v>1891.696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496.3683</v>
      </c>
      <c r="M11" s="11">
        <v>245.3246</v>
      </c>
      <c r="N11" s="11">
        <v>251.0437</v>
      </c>
      <c r="O11" s="11">
        <v>86.6569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1397.5375</v>
      </c>
      <c r="W11" s="11">
        <v>1173.671</v>
      </c>
      <c r="X11" s="11">
        <v>223.8665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1089.95</v>
      </c>
      <c r="AF11" s="11">
        <v>123.2</v>
      </c>
      <c r="AG11" s="11">
        <v>277.75</v>
      </c>
      <c r="AH11" s="11">
        <v>689</v>
      </c>
      <c r="AI11" s="11">
        <v>689</v>
      </c>
      <c r="AJ11" s="11">
        <v>0</v>
      </c>
      <c r="AK11" s="11">
        <v>0</v>
      </c>
      <c r="AL11" s="11">
        <v>0</v>
      </c>
      <c r="AM11" s="11">
        <v>0</v>
      </c>
      <c r="AN11" s="11">
        <v>23489.1753</v>
      </c>
      <c r="AO11" s="11">
        <v>20155.8191</v>
      </c>
      <c r="AP11" s="11">
        <v>2644.3562</v>
      </c>
      <c r="AQ11" s="11">
        <v>86.6569</v>
      </c>
      <c r="AR11" s="11">
        <v>689</v>
      </c>
      <c r="AS11" s="11">
        <v>689</v>
      </c>
      <c r="AT11" s="11">
        <v>0</v>
      </c>
      <c r="AU11" s="11">
        <v>0</v>
      </c>
      <c r="AV11" s="11">
        <v>0</v>
      </c>
      <c r="AW11" s="11">
        <v>0</v>
      </c>
    </row>
    <row r="12" s="3" customFormat="true" ht="25.5" customHeight="true" spans="1:49">
      <c r="A12" s="13" t="s">
        <v>37</v>
      </c>
      <c r="B12" s="14" t="s">
        <v>27</v>
      </c>
      <c r="C12" s="11">
        <v>15408.4894</v>
      </c>
      <c r="D12" s="11">
        <v>7990.85</v>
      </c>
      <c r="E12" s="11">
        <v>6151.4694</v>
      </c>
      <c r="F12" s="11">
        <v>1266.17</v>
      </c>
      <c r="G12" s="11">
        <v>1266.17</v>
      </c>
      <c r="H12" s="11">
        <v>0</v>
      </c>
      <c r="I12" s="11">
        <v>0</v>
      </c>
      <c r="J12" s="11">
        <v>0</v>
      </c>
      <c r="K12" s="11">
        <v>0</v>
      </c>
      <c r="L12" s="21">
        <v>667.6472</v>
      </c>
      <c r="M12" s="21">
        <v>248.6129</v>
      </c>
      <c r="N12" s="21">
        <v>419.0343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2477.3438</v>
      </c>
      <c r="W12" s="21">
        <v>527.893</v>
      </c>
      <c r="X12" s="21">
        <v>1949.4508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137.282</v>
      </c>
      <c r="AF12" s="11">
        <v>0</v>
      </c>
      <c r="AG12" s="11">
        <v>0</v>
      </c>
      <c r="AH12" s="11">
        <v>137.282</v>
      </c>
      <c r="AI12" s="11">
        <v>137.282</v>
      </c>
      <c r="AJ12" s="11">
        <v>0</v>
      </c>
      <c r="AK12" s="21">
        <v>0</v>
      </c>
      <c r="AL12" s="21">
        <v>0</v>
      </c>
      <c r="AM12" s="21">
        <v>0</v>
      </c>
      <c r="AN12" s="21">
        <v>18690.7624</v>
      </c>
      <c r="AO12" s="21">
        <v>8767.3559</v>
      </c>
      <c r="AP12" s="21">
        <v>8519.9545</v>
      </c>
      <c r="AQ12" s="21">
        <v>218.063</v>
      </c>
      <c r="AR12" s="21">
        <v>1403.452</v>
      </c>
      <c r="AS12" s="21">
        <v>1403.452</v>
      </c>
      <c r="AT12" s="21">
        <v>0</v>
      </c>
      <c r="AU12" s="21">
        <v>0</v>
      </c>
      <c r="AV12" s="21">
        <v>0</v>
      </c>
      <c r="AW12" s="21">
        <v>0</v>
      </c>
    </row>
    <row r="13" s="3" customFormat="true" ht="25.5" customHeight="true" spans="1:49">
      <c r="A13" s="9" t="s">
        <v>38</v>
      </c>
      <c r="B13" s="10" t="s">
        <v>27</v>
      </c>
      <c r="C13" s="11">
        <v>11350.1</v>
      </c>
      <c r="D13" s="11">
        <v>6426</v>
      </c>
      <c r="E13" s="11">
        <v>3927.1</v>
      </c>
      <c r="F13" s="11">
        <v>997</v>
      </c>
      <c r="G13" s="11">
        <v>997</v>
      </c>
      <c r="H13" s="11">
        <v>0</v>
      </c>
      <c r="I13" s="11">
        <v>0</v>
      </c>
      <c r="J13" s="11">
        <v>0</v>
      </c>
      <c r="K13" s="11">
        <v>0</v>
      </c>
      <c r="L13" s="11">
        <v>1091.7867</v>
      </c>
      <c r="M13" s="11">
        <v>124.3391</v>
      </c>
      <c r="N13" s="11">
        <v>777.6476</v>
      </c>
      <c r="O13" s="11">
        <v>386.3927</v>
      </c>
      <c r="P13" s="11">
        <v>189.8</v>
      </c>
      <c r="Q13" s="11">
        <v>189.8</v>
      </c>
      <c r="R13" s="11">
        <v>0</v>
      </c>
      <c r="S13" s="11">
        <v>0</v>
      </c>
      <c r="T13" s="11">
        <v>0</v>
      </c>
      <c r="U13" s="11">
        <v>0</v>
      </c>
      <c r="V13" s="11">
        <v>2361.5982</v>
      </c>
      <c r="W13" s="11">
        <v>35.6331</v>
      </c>
      <c r="X13" s="11">
        <v>2325.9651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1410</v>
      </c>
      <c r="AF13" s="11">
        <v>1246</v>
      </c>
      <c r="AG13" s="11">
        <v>134</v>
      </c>
      <c r="AH13" s="11">
        <v>30</v>
      </c>
      <c r="AI13" s="11">
        <v>30</v>
      </c>
      <c r="AJ13" s="11">
        <v>0</v>
      </c>
      <c r="AK13" s="11">
        <v>0</v>
      </c>
      <c r="AL13" s="11">
        <v>0</v>
      </c>
      <c r="AM13" s="11">
        <v>0</v>
      </c>
      <c r="AN13" s="11">
        <v>16213.4849</v>
      </c>
      <c r="AO13" s="11">
        <v>7831.9722</v>
      </c>
      <c r="AP13" s="11">
        <v>7164.7127</v>
      </c>
      <c r="AQ13" s="11">
        <v>386.3927</v>
      </c>
      <c r="AR13" s="11">
        <v>1216.8</v>
      </c>
      <c r="AS13" s="11">
        <v>1216.8</v>
      </c>
      <c r="AT13" s="21">
        <v>0</v>
      </c>
      <c r="AU13" s="21">
        <v>0</v>
      </c>
      <c r="AV13" s="21">
        <v>0</v>
      </c>
      <c r="AW13" s="21">
        <v>0</v>
      </c>
    </row>
    <row r="14" s="3" customFormat="true" ht="25.5" customHeight="true" spans="1:49">
      <c r="A14" s="9" t="s">
        <v>39</v>
      </c>
      <c r="B14" s="10" t="s">
        <v>29</v>
      </c>
      <c r="C14" s="11">
        <v>13758.23</v>
      </c>
      <c r="D14" s="11">
        <v>6380.71</v>
      </c>
      <c r="E14" s="11">
        <v>7377.52</v>
      </c>
      <c r="F14" s="11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1">
        <v>1077.507</v>
      </c>
      <c r="M14" s="11">
        <v>119.6761</v>
      </c>
      <c r="N14" s="11">
        <v>763.9248</v>
      </c>
      <c r="O14" s="11">
        <v>363.0236</v>
      </c>
      <c r="P14" s="11">
        <v>193.9061</v>
      </c>
      <c r="Q14" s="11">
        <v>190.3615</v>
      </c>
      <c r="R14" s="20">
        <v>0</v>
      </c>
      <c r="S14" s="20">
        <v>0</v>
      </c>
      <c r="T14" s="23">
        <v>3.5446</v>
      </c>
      <c r="U14" s="20">
        <v>0</v>
      </c>
      <c r="V14" s="11">
        <v>2365.9296</v>
      </c>
      <c r="W14" s="11">
        <v>0</v>
      </c>
      <c r="X14" s="11">
        <v>2365.9296</v>
      </c>
      <c r="Y14" s="1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11">
        <v>1331.1543</v>
      </c>
      <c r="AF14" s="11">
        <v>420.68</v>
      </c>
      <c r="AG14" s="11">
        <v>101.37</v>
      </c>
      <c r="AH14" s="11">
        <v>809.1043</v>
      </c>
      <c r="AI14" s="11">
        <v>809.1043</v>
      </c>
      <c r="AJ14" s="21">
        <v>0</v>
      </c>
      <c r="AK14" s="21">
        <v>0</v>
      </c>
      <c r="AL14" s="21">
        <v>0</v>
      </c>
      <c r="AM14" s="21">
        <v>0</v>
      </c>
      <c r="AN14" s="11">
        <v>18532.8209</v>
      </c>
      <c r="AO14" s="11">
        <v>6921.0661</v>
      </c>
      <c r="AP14" s="11">
        <v>10608.7444</v>
      </c>
      <c r="AQ14" s="11">
        <v>363.0236</v>
      </c>
      <c r="AR14" s="11">
        <v>1003.0104</v>
      </c>
      <c r="AS14" s="11">
        <v>999.4658</v>
      </c>
      <c r="AT14" s="21">
        <v>0</v>
      </c>
      <c r="AU14" s="21">
        <v>0</v>
      </c>
      <c r="AV14" s="11">
        <v>3.5446</v>
      </c>
      <c r="AW14" s="21">
        <v>0</v>
      </c>
    </row>
    <row r="15" s="3" customFormat="true" ht="25.5" customHeight="true" spans="1:49">
      <c r="A15" s="15" t="s">
        <v>40</v>
      </c>
      <c r="B15" s="16" t="s">
        <v>27</v>
      </c>
      <c r="C15" s="11">
        <v>17692.6988</v>
      </c>
      <c r="D15" s="11">
        <v>12768.5729</v>
      </c>
      <c r="E15" s="11">
        <v>4924.1259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548.531</v>
      </c>
      <c r="M15" s="11">
        <v>0</v>
      </c>
      <c r="N15" s="11">
        <v>408.818</v>
      </c>
      <c r="O15" s="23">
        <v>37.1026</v>
      </c>
      <c r="P15" s="11">
        <v>139.713</v>
      </c>
      <c r="Q15" s="11">
        <v>139.713</v>
      </c>
      <c r="R15" s="11">
        <v>0</v>
      </c>
      <c r="S15" s="11">
        <v>0</v>
      </c>
      <c r="T15" s="11">
        <v>0</v>
      </c>
      <c r="U15" s="11">
        <v>0</v>
      </c>
      <c r="V15" s="11">
        <v>1962.8834</v>
      </c>
      <c r="W15" s="11">
        <v>0</v>
      </c>
      <c r="X15" s="11">
        <v>1962.8834</v>
      </c>
      <c r="Y15" s="1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11">
        <v>1625.6254</v>
      </c>
      <c r="AF15" s="11">
        <v>0</v>
      </c>
      <c r="AG15" s="11">
        <v>0</v>
      </c>
      <c r="AH15" s="11">
        <v>1625.6254</v>
      </c>
      <c r="AI15" s="11">
        <v>1625.6254</v>
      </c>
      <c r="AJ15" s="21">
        <v>0</v>
      </c>
      <c r="AK15" s="21">
        <v>0</v>
      </c>
      <c r="AL15" s="21">
        <v>0</v>
      </c>
      <c r="AM15" s="21">
        <v>0</v>
      </c>
      <c r="AN15" s="11">
        <v>21829.7386</v>
      </c>
      <c r="AO15" s="11">
        <v>12768.5729</v>
      </c>
      <c r="AP15" s="11">
        <v>7295.8273</v>
      </c>
      <c r="AQ15" s="21">
        <v>37.1026</v>
      </c>
      <c r="AR15" s="11">
        <v>1765.3384</v>
      </c>
      <c r="AS15" s="11">
        <v>1765.3384</v>
      </c>
      <c r="AT15" s="21">
        <v>0</v>
      </c>
      <c r="AU15" s="21">
        <v>0</v>
      </c>
      <c r="AV15" s="21">
        <v>0</v>
      </c>
      <c r="AW15" s="21">
        <v>0</v>
      </c>
    </row>
    <row r="16" s="3" customFormat="true" ht="25.5" customHeight="true" spans="1:49">
      <c r="A16" s="17"/>
      <c r="B16" s="16" t="s">
        <v>43</v>
      </c>
      <c r="C16" s="11">
        <v>879.668</v>
      </c>
      <c r="D16" s="11">
        <v>439.834</v>
      </c>
      <c r="E16" s="11">
        <v>439.834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23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21">
        <v>0</v>
      </c>
      <c r="AK16" s="21">
        <v>0</v>
      </c>
      <c r="AL16" s="21">
        <v>0</v>
      </c>
      <c r="AM16" s="21">
        <v>0</v>
      </c>
      <c r="AN16" s="11">
        <v>879.668</v>
      </c>
      <c r="AO16" s="11">
        <v>439.834</v>
      </c>
      <c r="AP16" s="11">
        <v>439.834</v>
      </c>
      <c r="AQ16" s="21">
        <v>0</v>
      </c>
      <c r="AR16" s="11">
        <v>0</v>
      </c>
      <c r="AS16" s="11">
        <v>0</v>
      </c>
      <c r="AT16" s="21">
        <v>0</v>
      </c>
      <c r="AU16" s="21">
        <v>0</v>
      </c>
      <c r="AV16" s="21">
        <v>0</v>
      </c>
      <c r="AW16" s="21">
        <v>0</v>
      </c>
    </row>
    <row r="17" s="3" customFormat="true" ht="25.5" customHeight="true" spans="1:49">
      <c r="A17" s="18"/>
      <c r="B17" s="16" t="s">
        <v>41</v>
      </c>
      <c r="C17" s="11">
        <v>18572.3668</v>
      </c>
      <c r="D17" s="11">
        <v>13208.4069</v>
      </c>
      <c r="E17" s="11">
        <v>5363.9599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548.531</v>
      </c>
      <c r="M17" s="11">
        <v>0</v>
      </c>
      <c r="N17" s="11">
        <v>408.818</v>
      </c>
      <c r="O17" s="23">
        <v>37.1026</v>
      </c>
      <c r="P17" s="11">
        <v>139.713</v>
      </c>
      <c r="Q17" s="11">
        <v>139.713</v>
      </c>
      <c r="R17" s="11">
        <v>0</v>
      </c>
      <c r="S17" s="11">
        <v>0</v>
      </c>
      <c r="T17" s="11">
        <v>0</v>
      </c>
      <c r="U17" s="11">
        <v>0</v>
      </c>
      <c r="V17" s="11">
        <v>1962.8834</v>
      </c>
      <c r="W17" s="11">
        <v>0</v>
      </c>
      <c r="X17" s="11">
        <v>1962.8834</v>
      </c>
      <c r="Y17" s="1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11">
        <v>1625.6254</v>
      </c>
      <c r="AF17" s="11">
        <v>0</v>
      </c>
      <c r="AG17" s="11">
        <v>0</v>
      </c>
      <c r="AH17" s="11">
        <v>1625.6254</v>
      </c>
      <c r="AI17" s="11">
        <v>1625.6254</v>
      </c>
      <c r="AJ17" s="21">
        <v>0</v>
      </c>
      <c r="AK17" s="21">
        <v>0</v>
      </c>
      <c r="AL17" s="21">
        <v>0</v>
      </c>
      <c r="AM17" s="21">
        <v>0</v>
      </c>
      <c r="AN17" s="11">
        <v>22709.4066</v>
      </c>
      <c r="AO17" s="11">
        <v>13208.4069</v>
      </c>
      <c r="AP17" s="11">
        <v>7735.6613</v>
      </c>
      <c r="AQ17" s="21">
        <v>37.1026</v>
      </c>
      <c r="AR17" s="11">
        <v>1765.3384</v>
      </c>
      <c r="AS17" s="11">
        <v>1765.3384</v>
      </c>
      <c r="AT17" s="21">
        <v>0</v>
      </c>
      <c r="AU17" s="21">
        <v>0</v>
      </c>
      <c r="AV17" s="21">
        <v>0</v>
      </c>
      <c r="AW17" s="21">
        <v>0</v>
      </c>
    </row>
    <row r="18" s="3" customFormat="true" ht="25.5" customHeight="true" spans="1:49">
      <c r="A18" s="9" t="s">
        <v>65</v>
      </c>
      <c r="B18" s="10" t="s">
        <v>29</v>
      </c>
      <c r="C18" s="11">
        <v>3100.9779</v>
      </c>
      <c r="D18" s="11">
        <v>2945.4195</v>
      </c>
      <c r="E18" s="11">
        <v>155.5584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1872.3107</v>
      </c>
      <c r="M18" s="11">
        <v>359.1079</v>
      </c>
      <c r="N18" s="11">
        <v>1513.2028</v>
      </c>
      <c r="O18" s="11">
        <v>491.1797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2197.654</v>
      </c>
      <c r="W18" s="11">
        <v>573.09</v>
      </c>
      <c r="X18" s="11">
        <v>1536.1644</v>
      </c>
      <c r="Y18" s="11">
        <v>88.3996</v>
      </c>
      <c r="Z18" s="11">
        <v>88.3996</v>
      </c>
      <c r="AA18" s="11">
        <v>0</v>
      </c>
      <c r="AB18" s="11">
        <v>0</v>
      </c>
      <c r="AC18" s="11">
        <v>0</v>
      </c>
      <c r="AD18" s="11">
        <v>0</v>
      </c>
      <c r="AE18" s="11">
        <v>337.0646</v>
      </c>
      <c r="AF18" s="11">
        <v>114.8289</v>
      </c>
      <c r="AG18" s="11">
        <v>1.1711</v>
      </c>
      <c r="AH18" s="11">
        <v>221.0646</v>
      </c>
      <c r="AI18" s="11">
        <v>221.0646</v>
      </c>
      <c r="AJ18" s="11">
        <v>0</v>
      </c>
      <c r="AK18" s="11">
        <v>0</v>
      </c>
      <c r="AL18" s="11">
        <v>0</v>
      </c>
      <c r="AM18" s="11">
        <v>0</v>
      </c>
      <c r="AN18" s="11">
        <v>7508.0072</v>
      </c>
      <c r="AO18" s="11">
        <v>3992.4463</v>
      </c>
      <c r="AP18" s="11">
        <v>3206.0967</v>
      </c>
      <c r="AQ18" s="11">
        <v>491.1797</v>
      </c>
      <c r="AR18" s="11">
        <v>309.4642</v>
      </c>
      <c r="AS18" s="21">
        <v>309.4642</v>
      </c>
      <c r="AT18" s="21">
        <v>0</v>
      </c>
      <c r="AU18" s="21">
        <v>0</v>
      </c>
      <c r="AV18" s="21">
        <v>0</v>
      </c>
      <c r="AW18" s="21">
        <v>0</v>
      </c>
    </row>
    <row r="19" s="3" customFormat="true" ht="25.5" customHeight="true" spans="1:49">
      <c r="A19" s="9" t="s">
        <v>45</v>
      </c>
      <c r="B19" s="10" t="s">
        <v>29</v>
      </c>
      <c r="C19" s="11">
        <v>1611.5573</v>
      </c>
      <c r="D19" s="11">
        <v>1546.1048</v>
      </c>
      <c r="E19" s="11">
        <v>65.4525</v>
      </c>
      <c r="F19" s="11">
        <v>0</v>
      </c>
      <c r="G19" s="11">
        <v>0</v>
      </c>
      <c r="H19" s="11">
        <v>0</v>
      </c>
      <c r="I19" s="11">
        <v>0</v>
      </c>
      <c r="J19" s="21">
        <v>0</v>
      </c>
      <c r="K19" s="21">
        <v>0</v>
      </c>
      <c r="L19" s="21">
        <v>827.0293</v>
      </c>
      <c r="M19" s="21">
        <v>36.1672</v>
      </c>
      <c r="N19" s="21">
        <v>610.537</v>
      </c>
      <c r="O19" s="21">
        <v>407.8666</v>
      </c>
      <c r="P19" s="21">
        <v>180.3251</v>
      </c>
      <c r="Q19" s="11">
        <v>0</v>
      </c>
      <c r="R19" s="11">
        <v>0</v>
      </c>
      <c r="S19" s="21">
        <v>0</v>
      </c>
      <c r="T19" s="21">
        <v>180.3251</v>
      </c>
      <c r="U19" s="11">
        <v>0</v>
      </c>
      <c r="V19" s="11">
        <v>790.6354</v>
      </c>
      <c r="W19" s="11">
        <v>175.93</v>
      </c>
      <c r="X19" s="11">
        <v>566.1112</v>
      </c>
      <c r="Y19" s="21">
        <v>48.5942</v>
      </c>
      <c r="Z19" s="21">
        <v>48.5942</v>
      </c>
      <c r="AA19" s="21">
        <v>0</v>
      </c>
      <c r="AB19" s="21">
        <v>0</v>
      </c>
      <c r="AC19" s="21">
        <v>0</v>
      </c>
      <c r="AD19" s="21">
        <v>0</v>
      </c>
      <c r="AE19" s="11">
        <v>334.15</v>
      </c>
      <c r="AF19" s="11">
        <v>245.53</v>
      </c>
      <c r="AG19" s="11">
        <v>0</v>
      </c>
      <c r="AH19" s="11">
        <v>88.62</v>
      </c>
      <c r="AI19" s="11">
        <v>88.62</v>
      </c>
      <c r="AJ19" s="11">
        <v>0</v>
      </c>
      <c r="AK19" s="11">
        <v>0</v>
      </c>
      <c r="AL19" s="11">
        <v>0</v>
      </c>
      <c r="AM19" s="11">
        <v>0</v>
      </c>
      <c r="AN19" s="21">
        <v>3563.372</v>
      </c>
      <c r="AO19" s="21">
        <v>2003.732</v>
      </c>
      <c r="AP19" s="21">
        <v>1242.1007</v>
      </c>
      <c r="AQ19" s="21">
        <v>407.8666</v>
      </c>
      <c r="AR19" s="21">
        <v>317.5393</v>
      </c>
      <c r="AS19" s="21">
        <v>137.2142</v>
      </c>
      <c r="AT19" s="21">
        <v>0</v>
      </c>
      <c r="AU19" s="21">
        <v>0</v>
      </c>
      <c r="AV19" s="21">
        <v>180.3251</v>
      </c>
      <c r="AW19" s="21">
        <v>0</v>
      </c>
    </row>
    <row r="20" s="3" customFormat="true" ht="25.5" customHeight="true" spans="1:49">
      <c r="A20" s="9" t="s">
        <v>66</v>
      </c>
      <c r="B20" s="10" t="s">
        <v>29</v>
      </c>
      <c r="C20" s="11">
        <v>2683.3497</v>
      </c>
      <c r="D20" s="11">
        <v>2000.17</v>
      </c>
      <c r="E20" s="11">
        <v>683.1797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712.2757</v>
      </c>
      <c r="M20" s="21">
        <v>133.2965</v>
      </c>
      <c r="N20" s="21">
        <v>81.8953</v>
      </c>
      <c r="O20" s="11">
        <v>0</v>
      </c>
      <c r="P20" s="11">
        <v>497.0839</v>
      </c>
      <c r="Q20" s="11">
        <v>497.0839</v>
      </c>
      <c r="R20" s="11">
        <v>0</v>
      </c>
      <c r="S20" s="11">
        <v>0</v>
      </c>
      <c r="T20" s="11">
        <v>0</v>
      </c>
      <c r="U20" s="11">
        <v>0</v>
      </c>
      <c r="V20" s="11">
        <v>623.8945</v>
      </c>
      <c r="W20" s="11">
        <v>187.0183</v>
      </c>
      <c r="X20" s="11">
        <v>436.8762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103.924</v>
      </c>
      <c r="AF20" s="21">
        <v>0</v>
      </c>
      <c r="AG20" s="21">
        <v>103.924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4123.4439</v>
      </c>
      <c r="AO20" s="21">
        <v>2320.4848</v>
      </c>
      <c r="AP20" s="21">
        <v>1305.8752</v>
      </c>
      <c r="AQ20" s="21">
        <v>0</v>
      </c>
      <c r="AR20" s="21">
        <v>497.0839</v>
      </c>
      <c r="AS20" s="21">
        <v>497.0839</v>
      </c>
      <c r="AT20" s="21">
        <v>0</v>
      </c>
      <c r="AU20" s="21">
        <v>0</v>
      </c>
      <c r="AV20" s="21">
        <v>0</v>
      </c>
      <c r="AW20" s="21">
        <v>0</v>
      </c>
    </row>
    <row r="21" s="3" customFormat="true" ht="25.5" customHeight="true" spans="1:49">
      <c r="A21" s="9" t="s">
        <v>47</v>
      </c>
      <c r="B21" s="10"/>
      <c r="C21" s="11">
        <f t="shared" ref="C21:AW21" si="0">SUM(C5:C20)-C17</f>
        <v>154003.2137</v>
      </c>
      <c r="D21" s="11">
        <f t="shared" si="0"/>
        <v>98892.4431</v>
      </c>
      <c r="E21" s="11">
        <f t="shared" si="0"/>
        <v>46395.4265</v>
      </c>
      <c r="F21" s="11">
        <f t="shared" si="0"/>
        <v>8715.3441</v>
      </c>
      <c r="G21" s="11">
        <f t="shared" si="0"/>
        <v>8715.3441</v>
      </c>
      <c r="H21" s="11">
        <f t="shared" si="0"/>
        <v>0</v>
      </c>
      <c r="I21" s="11">
        <f t="shared" si="0"/>
        <v>0</v>
      </c>
      <c r="J21" s="11">
        <f t="shared" si="0"/>
        <v>0</v>
      </c>
      <c r="K21" s="11">
        <f t="shared" si="0"/>
        <v>0</v>
      </c>
      <c r="L21" s="11">
        <f t="shared" si="0"/>
        <v>27096.6028</v>
      </c>
      <c r="M21" s="11">
        <f t="shared" si="0"/>
        <v>9224.3565</v>
      </c>
      <c r="N21" s="11">
        <f t="shared" si="0"/>
        <v>14776.026</v>
      </c>
      <c r="O21" s="11">
        <f t="shared" si="0"/>
        <v>3730.245</v>
      </c>
      <c r="P21" s="11">
        <f t="shared" si="0"/>
        <v>3096.2203</v>
      </c>
      <c r="Q21" s="11">
        <f t="shared" si="0"/>
        <v>2896.6261</v>
      </c>
      <c r="R21" s="11">
        <f t="shared" si="0"/>
        <v>0</v>
      </c>
      <c r="S21" s="11">
        <f t="shared" si="0"/>
        <v>0</v>
      </c>
      <c r="T21" s="11">
        <f t="shared" si="0"/>
        <v>199.5942</v>
      </c>
      <c r="U21" s="11">
        <f t="shared" si="0"/>
        <v>0</v>
      </c>
      <c r="V21" s="11">
        <f t="shared" si="0"/>
        <v>32479.2503</v>
      </c>
      <c r="W21" s="11">
        <f t="shared" si="0"/>
        <v>6114.1</v>
      </c>
      <c r="X21" s="11">
        <f t="shared" si="0"/>
        <v>26223.0496</v>
      </c>
      <c r="Y21" s="11">
        <f t="shared" si="0"/>
        <v>142.1007</v>
      </c>
      <c r="Z21" s="11">
        <f t="shared" si="0"/>
        <v>142.1007</v>
      </c>
      <c r="AA21" s="11">
        <f t="shared" si="0"/>
        <v>0</v>
      </c>
      <c r="AB21" s="11">
        <f t="shared" si="0"/>
        <v>0</v>
      </c>
      <c r="AC21" s="11">
        <f t="shared" si="0"/>
        <v>0</v>
      </c>
      <c r="AD21" s="11">
        <f t="shared" si="0"/>
        <v>0</v>
      </c>
      <c r="AE21" s="11">
        <f t="shared" si="0"/>
        <v>10436.4687</v>
      </c>
      <c r="AF21" s="11">
        <f t="shared" si="0"/>
        <v>3198.5773</v>
      </c>
      <c r="AG21" s="11">
        <f t="shared" si="0"/>
        <v>906.7151</v>
      </c>
      <c r="AH21" s="11">
        <f t="shared" si="0"/>
        <v>6331.1763</v>
      </c>
      <c r="AI21" s="11">
        <f t="shared" si="0"/>
        <v>6331.1763</v>
      </c>
      <c r="AJ21" s="11">
        <f t="shared" si="0"/>
        <v>0</v>
      </c>
      <c r="AK21" s="11">
        <f t="shared" si="0"/>
        <v>0</v>
      </c>
      <c r="AL21" s="11">
        <f t="shared" si="0"/>
        <v>0</v>
      </c>
      <c r="AM21" s="11">
        <f t="shared" si="0"/>
        <v>0</v>
      </c>
      <c r="AN21" s="11">
        <f t="shared" si="0"/>
        <v>224015.5355</v>
      </c>
      <c r="AO21" s="11">
        <f t="shared" si="0"/>
        <v>117429.4769</v>
      </c>
      <c r="AP21" s="11">
        <f t="shared" si="0"/>
        <v>88301.2172</v>
      </c>
      <c r="AQ21" s="11">
        <f t="shared" si="0"/>
        <v>4887.1173</v>
      </c>
      <c r="AR21" s="11">
        <f t="shared" si="0"/>
        <v>18284.8414</v>
      </c>
      <c r="AS21" s="11">
        <f t="shared" si="0"/>
        <v>18085.2472</v>
      </c>
      <c r="AT21" s="11">
        <f t="shared" si="0"/>
        <v>0</v>
      </c>
      <c r="AU21" s="11">
        <f t="shared" si="0"/>
        <v>0</v>
      </c>
      <c r="AV21" s="11">
        <f t="shared" si="0"/>
        <v>199.5942</v>
      </c>
      <c r="AW21" s="11">
        <f t="shared" si="0"/>
        <v>0</v>
      </c>
    </row>
  </sheetData>
  <mergeCells count="34">
    <mergeCell ref="A1:AW1"/>
    <mergeCell ref="C2:K2"/>
    <mergeCell ref="L2:U2"/>
    <mergeCell ref="V2:AD2"/>
    <mergeCell ref="AE2:AM2"/>
    <mergeCell ref="AN2:AW2"/>
    <mergeCell ref="G3:K3"/>
    <mergeCell ref="Q3:U3"/>
    <mergeCell ref="Z3:AD3"/>
    <mergeCell ref="AI3:AM3"/>
    <mergeCell ref="AS3:AW3"/>
    <mergeCell ref="A2:A4"/>
    <mergeCell ref="A15:A17"/>
    <mergeCell ref="B2:B4"/>
    <mergeCell ref="C3:C4"/>
    <mergeCell ref="D3:D4"/>
    <mergeCell ref="E3:E4"/>
    <mergeCell ref="F3:F4"/>
    <mergeCell ref="L3:L4"/>
    <mergeCell ref="M3:M4"/>
    <mergeCell ref="N3:N4"/>
    <mergeCell ref="P3:P4"/>
    <mergeCell ref="V3:V4"/>
    <mergeCell ref="W3:W4"/>
    <mergeCell ref="X3:X4"/>
    <mergeCell ref="Y3:Y4"/>
    <mergeCell ref="AE3:AE4"/>
    <mergeCell ref="AF3:AF4"/>
    <mergeCell ref="AG3:AG4"/>
    <mergeCell ref="AH3:AH4"/>
    <mergeCell ref="AN3:AN4"/>
    <mergeCell ref="AO3:AO4"/>
    <mergeCell ref="AP3:AP4"/>
    <mergeCell ref="AR3:A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供水量表</vt:lpstr>
      <vt:lpstr>用水量表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user</cp:lastModifiedBy>
  <dcterms:created xsi:type="dcterms:W3CDTF">2020-09-21T08:47:00Z</dcterms:created>
  <dcterms:modified xsi:type="dcterms:W3CDTF">2026-09-04T10:47:51Z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A89DC7602DEE461BB17DC4F26EEA34A5</vt:lpwstr>
  </property>
</Properties>
</file>